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blafleur\Desktop\IT - SGC-0019-26BL Dell PowerProtect Data Domain\"/>
    </mc:Choice>
  </mc:AlternateContent>
  <xr:revisionPtr revIDLastSave="0" documentId="13_ncr:1_{50DAFF59-8A3B-466D-9923-5B9726175E17}" xr6:coauthVersionLast="47" xr6:coauthVersionMax="47" xr10:uidLastSave="{00000000-0000-0000-0000-000000000000}"/>
  <bookViews>
    <workbookView xWindow="28680" yWindow="-120" windowWidth="29040" windowHeight="15720" tabRatio="708" activeTab="6" xr2:uid="{00000000-000D-0000-FFFF-FFFF00000000}"/>
  </bookViews>
  <sheets>
    <sheet name="Introduction" sheetId="4" r:id="rId1"/>
    <sheet name="Scope" sheetId="6" r:id="rId2"/>
    <sheet name="Overview" sheetId="5" r:id="rId3"/>
    <sheet name="SGC Requirements" sheetId="1" r:id="rId4"/>
    <sheet name="Pricing - SAC" sheetId="2" r:id="rId5"/>
    <sheet name="Pricing - SBC" sheetId="7" r:id="rId6"/>
    <sheet name="Pricing - SNC" sheetId="8" r:id="rId7"/>
    <sheet name="Pricing - SNC Upgrade" sheetId="9"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3" i="9" l="1"/>
  <c r="I17" i="9"/>
  <c r="I6" i="9"/>
  <c r="I7" i="9"/>
  <c r="I8" i="9"/>
  <c r="I9" i="9"/>
  <c r="I10" i="9"/>
  <c r="I11" i="9"/>
  <c r="I12" i="9"/>
  <c r="I13" i="9"/>
  <c r="I14" i="9"/>
  <c r="I15" i="9"/>
  <c r="I16" i="9"/>
  <c r="I5" i="9"/>
  <c r="I6" i="8"/>
  <c r="I7" i="8"/>
  <c r="I8" i="8"/>
  <c r="I9" i="8"/>
  <c r="I10" i="8"/>
  <c r="I11" i="8"/>
  <c r="I12" i="8"/>
  <c r="I13" i="8"/>
  <c r="I14" i="8"/>
  <c r="I15" i="8"/>
  <c r="I16" i="8"/>
  <c r="I17" i="8"/>
  <c r="I18" i="8"/>
  <c r="I19" i="8"/>
  <c r="I20" i="8"/>
  <c r="I21" i="8"/>
  <c r="I22" i="8"/>
  <c r="I23" i="8"/>
  <c r="I24" i="8"/>
  <c r="I25" i="8"/>
  <c r="I26" i="8"/>
  <c r="I27" i="8"/>
  <c r="I28" i="8"/>
  <c r="I29" i="8"/>
  <c r="I30" i="8"/>
  <c r="I31" i="8"/>
  <c r="I32" i="8"/>
  <c r="I33" i="8"/>
  <c r="I34" i="8"/>
  <c r="I35" i="8"/>
  <c r="I36" i="8"/>
  <c r="I37" i="8"/>
  <c r="I38" i="8"/>
  <c r="I39" i="8"/>
  <c r="I40" i="8"/>
  <c r="I41" i="8"/>
  <c r="I42" i="8"/>
  <c r="I43" i="8"/>
  <c r="I44" i="8"/>
  <c r="I51" i="8" s="1"/>
  <c r="I57" i="8" s="1"/>
  <c r="I45" i="8"/>
  <c r="I46" i="8"/>
  <c r="I47" i="8"/>
  <c r="I48" i="8"/>
  <c r="I49" i="8"/>
  <c r="I50" i="8"/>
  <c r="I5" i="8"/>
  <c r="I6" i="7"/>
  <c r="I7" i="7"/>
  <c r="I29" i="7" s="1"/>
  <c r="I35" i="7" s="1"/>
  <c r="I8" i="7"/>
  <c r="I9" i="7"/>
  <c r="I10" i="7"/>
  <c r="I11" i="7"/>
  <c r="I12" i="7"/>
  <c r="I13" i="7"/>
  <c r="I14" i="7"/>
  <c r="I15" i="7"/>
  <c r="I16" i="7"/>
  <c r="I17" i="7"/>
  <c r="I18" i="7"/>
  <c r="I19" i="7"/>
  <c r="I20" i="7"/>
  <c r="I21" i="7"/>
  <c r="I22" i="7"/>
  <c r="I23" i="7"/>
  <c r="I24" i="7"/>
  <c r="I25" i="7"/>
  <c r="I26" i="7"/>
  <c r="I27" i="7"/>
  <c r="I28" i="7"/>
  <c r="I5" i="7"/>
  <c r="I29" i="2"/>
  <c r="I35" i="2" s="1"/>
  <c r="I6" i="2"/>
  <c r="I7" i="2"/>
  <c r="I8" i="2"/>
  <c r="I9" i="2"/>
  <c r="I10" i="2"/>
  <c r="I11" i="2"/>
  <c r="I12" i="2"/>
  <c r="I13" i="2"/>
  <c r="I14" i="2"/>
  <c r="I15" i="2"/>
  <c r="I16" i="2"/>
  <c r="I17" i="2"/>
  <c r="I18" i="2"/>
  <c r="I19" i="2"/>
  <c r="I20" i="2"/>
  <c r="I21" i="2"/>
  <c r="I22" i="2"/>
  <c r="I23" i="2"/>
  <c r="I24" i="2"/>
  <c r="I25" i="2"/>
  <c r="I26" i="2"/>
  <c r="I27" i="2"/>
  <c r="I28" i="2"/>
  <c r="I5" i="2"/>
</calcChain>
</file>

<file path=xl/sharedStrings.xml><?xml version="1.0" encoding="utf-8"?>
<sst xmlns="http://schemas.openxmlformats.org/spreadsheetml/2006/main" count="322" uniqueCount="177">
  <si>
    <t>Sub-Total:</t>
  </si>
  <si>
    <t>Requested Items</t>
  </si>
  <si>
    <t>Other Fees/Charges</t>
  </si>
  <si>
    <t>Incentives/Discounts</t>
  </si>
  <si>
    <t xml:space="preserve">Bidder Comments: </t>
  </si>
  <si>
    <t>BIDDER &amp; SOLUTION OVERVIEW</t>
  </si>
  <si>
    <t>Bidder Name</t>
  </si>
  <si>
    <t>Location</t>
  </si>
  <si>
    <t>In Business Since</t>
  </si>
  <si>
    <t># of Employees</t>
  </si>
  <si>
    <t># of Clients</t>
  </si>
  <si>
    <t>Industries Served</t>
  </si>
  <si>
    <t>Company Overview</t>
  </si>
  <si>
    <t>Product Solution Overview</t>
  </si>
  <si>
    <t>Service Overview</t>
  </si>
  <si>
    <t>Total Price*</t>
  </si>
  <si>
    <t>Total Cost of Ownership</t>
  </si>
  <si>
    <t>YES</t>
  </si>
  <si>
    <t>NO</t>
  </si>
  <si>
    <t>COMMENTS</t>
  </si>
  <si>
    <t>This document is a companion to the primary RFP and is part of your your RFP Response.  Presented within are SGC's product/service requirements and an example of the desired format for your Pricing Response.  Please contact the Buyer with any questions.</t>
  </si>
  <si>
    <t>Requested Item</t>
  </si>
  <si>
    <t>BIDDER INSTRUCTIONS:</t>
  </si>
  <si>
    <t>Please review the following tabs and complete as instructed (in each tab):</t>
  </si>
  <si>
    <t>Tab 2 - Scope</t>
  </si>
  <si>
    <t>Tab 3 - Overview</t>
  </si>
  <si>
    <t>Tab 4 - SGC Requirements</t>
  </si>
  <si>
    <t>SCOPE</t>
  </si>
  <si>
    <t>Scope</t>
  </si>
  <si>
    <t>Contract Term</t>
  </si>
  <si>
    <t>Payment Terms</t>
  </si>
  <si>
    <t>One-time payment in full, unless otherwise stated by bidder</t>
  </si>
  <si>
    <t>Bid Submission Requirments</t>
  </si>
  <si>
    <t>1. Last page of the RFP document – Completed and Signed</t>
  </si>
  <si>
    <t xml:space="preserve">2. Proof of Insurance </t>
  </si>
  <si>
    <t>3. This Exhibit A Spreadsheet - Completed and Return in Excel format</t>
  </si>
  <si>
    <t>Contract Start Date</t>
  </si>
  <si>
    <t>ASAP</t>
  </si>
  <si>
    <t>Properties Affected</t>
  </si>
  <si>
    <t>Tax Exempt Status</t>
  </si>
  <si>
    <t>Please note that Seneca Gaming Corporation is Tax Exempt. Please do not include tax in your pricing. If you require a copy of our Tax Exempt Form please let me know.</t>
  </si>
  <si>
    <t>All</t>
  </si>
  <si>
    <t>REQUIREMENTS</t>
  </si>
  <si>
    <t>SENECA ALLEGANY - DELL POWERPROTECT DATA DOMAIN 6410 WITH 5 YEARS PROSUPPORT PLUS</t>
  </si>
  <si>
    <t>Qty</t>
  </si>
  <si>
    <t>Invoice Frequency (Annual, Monthly, 1-Time, Etc)</t>
  </si>
  <si>
    <t>PRICING &amp; PRICING TERM</t>
  </si>
  <si>
    <t>Description</t>
  </si>
  <si>
    <t xml:space="preserve">Base </t>
  </si>
  <si>
    <t>Controller DD6410 NFS CIFS (210-BPFV)</t>
  </si>
  <si>
    <t>PSNT DD6410 T2 (389-FJMX)</t>
  </si>
  <si>
    <t>Software Offering</t>
  </si>
  <si>
    <t>Informational Purposes Only (800-BBQV)</t>
  </si>
  <si>
    <t>OCP 3.0 Network Adapters</t>
  </si>
  <si>
    <t>BROADCOM QUAD PORT 10/25G SFP28 OCP (406-BBWJ)</t>
  </si>
  <si>
    <t>Field Install Kits</t>
  </si>
  <si>
    <t>DD6410 Field Install kit (750-BBPR)</t>
  </si>
  <si>
    <t>Misc. 5- DellStar</t>
  </si>
  <si>
    <t>ISG Product (info) (379-BDPD)</t>
  </si>
  <si>
    <t>Desired Capacity</t>
  </si>
  <si>
    <t>5 years</t>
  </si>
  <si>
    <t>Power Cords</t>
  </si>
  <si>
    <t>POWER CORD,DD TO-PDU,C14,C13,3M,10FT (450-AJDR)</t>
  </si>
  <si>
    <t>Transceivers &amp; Network Cables</t>
  </si>
  <si>
    <t>XCVR SFP28 SR Optic, 10G/25GbE, 85C (407-BDGX)</t>
  </si>
  <si>
    <t>Additional Network Cards</t>
  </si>
  <si>
    <t>INTEL QUAD PORT 10/25G SFP28 PCIE (406-BBWF)</t>
  </si>
  <si>
    <t>Item</t>
  </si>
  <si>
    <t>Software</t>
  </si>
  <si>
    <t>Service</t>
  </si>
  <si>
    <t>Operating System</t>
  </si>
  <si>
    <t>DD OS LATEST=IA (619-BBVD)</t>
  </si>
  <si>
    <t>Operating Environment Software Perpetual</t>
  </si>
  <si>
    <t>DD6410 LICENSE BASE DD OE=IA (149-BCBX)</t>
  </si>
  <si>
    <t>DD Capacity License Perpetual</t>
  </si>
  <si>
    <t>DD6410 CPTY LIC BNDL 1TBu=CC (149-BCBW)</t>
  </si>
  <si>
    <t>Cloud Tier Perpetual</t>
  </si>
  <si>
    <t>DD6410 Cloud Tier 1TBu=CC (151-BCHV)</t>
  </si>
  <si>
    <t>ProSupport Plus Mission Critical 7x24 Technical Support and Assistance 5 Years T1 (714-2149)</t>
  </si>
  <si>
    <t>Dell Hardware Limited Warranty Plus On-Site Service T1 (714-4560)</t>
  </si>
  <si>
    <t>Dell Hardware Limited Warranty Plus On Site Service Extended Year (955-9041)</t>
  </si>
  <si>
    <t>Sftwr Svcs - Operating Env</t>
  </si>
  <si>
    <t>5 Years ProSupport Plus Operating Env Sftwr Spt-Maint (714-1276)</t>
  </si>
  <si>
    <t>Sftwr Svcs - Capacity Bundle 1TB Contract</t>
  </si>
  <si>
    <t>5 Years ProSupport Plus Capacity Bundle 1TB Raw Sftwr Spt-Contract (714-1270)</t>
  </si>
  <si>
    <t>Sftwr Svcs - DD Cloud Tier (Contract)</t>
  </si>
  <si>
    <t>5 Years ProSupport Plus DD Cloud Tier Sftwr Spt-Contract (868-5957)</t>
  </si>
  <si>
    <t>Deployment Services</t>
  </si>
  <si>
    <t>ProDeploy Plus PowerProtect Data Domain 6XXX (892-4939)</t>
  </si>
  <si>
    <t>Sftwr Svcs - Capacity Bundle 1TB</t>
  </si>
  <si>
    <t>5 Years ProSupport Plus Capacity Bundle 1TB Raw Sftwr Spt-Maint (714-1267)</t>
  </si>
  <si>
    <t>Sftwr Svcs - DD Cloud Tier</t>
  </si>
  <si>
    <t>5 Years ProSupport Plus DD Cloud Tier Sftwr Spt-Maint (868-5875)</t>
  </si>
  <si>
    <t>Term</t>
  </si>
  <si>
    <t>SENECA BUFFALO CREEK DELL POWERPROTECT DATA DOMAIN 6410 WITH 5 YEARS PROSUPPORT PLUS</t>
  </si>
  <si>
    <t>2 years</t>
  </si>
  <si>
    <t>Platform</t>
  </si>
  <si>
    <t>DD9400/9900 Which Was a Cntrl UPG</t>
  </si>
  <si>
    <t>DAE Type</t>
  </si>
  <si>
    <t>Drive Size</t>
  </si>
  <si>
    <t>Add Cloud Tier</t>
  </si>
  <si>
    <t>Software Offfering</t>
  </si>
  <si>
    <t>Upgrade Type</t>
  </si>
  <si>
    <t>Info - DellStar DOMS Orders Only</t>
  </si>
  <si>
    <t>Additional Capacity &amp; Upgrade Scenarios</t>
  </si>
  <si>
    <t>Current Capacity</t>
  </si>
  <si>
    <t>Disk Packs</t>
  </si>
  <si>
    <t>DD DS600 1UCMA SHELF FIELD UPG (210-BLYC)</t>
  </si>
  <si>
    <t>Upgrade Order (379-BDUV)</t>
  </si>
  <si>
    <t>HDD DISK PK 15X8TB SAS DS600 UPG (400-BRJS)</t>
  </si>
  <si>
    <t>Informational Purposes Only  (800-BBQV)</t>
  </si>
  <si>
    <t>Services:Hardware Support</t>
  </si>
  <si>
    <t>Dell Services Support for Drive Capacity Addon</t>
  </si>
  <si>
    <t>Add Cloud TIER</t>
  </si>
  <si>
    <t>Support Level and Duration</t>
  </si>
  <si>
    <t xml:space="preserve">Desired Capacity </t>
  </si>
  <si>
    <t>Dell Hardware Limited Warranty (877-3531)</t>
  </si>
  <si>
    <t>ProSupport Plus Mission Critical 4-Hour 7x24 On-Site Service with Emergency Dispatch 2 Years (881-0645)</t>
  </si>
  <si>
    <t>ProSupport Plus Mission Critical 7x24 Tech Support and Assistance 2 Years (881-0647)</t>
  </si>
  <si>
    <t>ProDeploy Plus DSXX (892-4951)</t>
  </si>
  <si>
    <t>Dell ProSupport Plus. (951-2015)</t>
  </si>
  <si>
    <t>Dell ProSupport Plus.  (951-2015)</t>
  </si>
  <si>
    <t>ProSupport Plus Mission Critical 4 Hour HDD 15X8TBCptyPackAdOn 2 Years (827-6116)</t>
  </si>
  <si>
    <t>Sftwr Svcs - DD Capacity Contract</t>
  </si>
  <si>
    <t>Base</t>
  </si>
  <si>
    <t>DD Software Base - Fixed (21-BBLZ)</t>
  </si>
  <si>
    <t>High Density Active UPG 1TB RAW=CB (149-BBHE)</t>
  </si>
  <si>
    <t>Sftwr Svcs - DD Capacity</t>
  </si>
  <si>
    <t>2 Years ProSupport Plus DD Raw High Density Active 1TB Upgrade Sftwr Spt-Contract (852-9583)</t>
  </si>
  <si>
    <t>2 Years ProSupport Plus DD Raw High Density Active 1TB Upgrade Sftwr Spt-Maint (852-9755)</t>
  </si>
  <si>
    <t>Boost Perpetual</t>
  </si>
  <si>
    <t>Replication Perpetual</t>
  </si>
  <si>
    <t>DD Software Base- Fixed (210-BBLZ)</t>
  </si>
  <si>
    <t>DD Boost UPG 1TB=CB (151-BBKI)</t>
  </si>
  <si>
    <t>DD Replication UPG 1TB-CB (151-BBKE)</t>
  </si>
  <si>
    <t>Sftwr Svcs - DD Boost Contract</t>
  </si>
  <si>
    <t>Sftwr Svcs - DD Replication Contrac</t>
  </si>
  <si>
    <t>Sftwr Svcs - DD Boost</t>
  </si>
  <si>
    <t>Sftwr Svcs - DD Replication</t>
  </si>
  <si>
    <t>2 Years ProSupport Plus DD Boost Upgrade Sftwr Spt-Contract (863-7323)</t>
  </si>
  <si>
    <t>2 Years ProSupport Plus DD Replication Upgrade Sftwr Spt-Contract (863-7107)</t>
  </si>
  <si>
    <t>ProSupport Plus , DD Boost, 1TB, Upgrade, Software Support/Maintenance 2 Years (827-6296)</t>
  </si>
  <si>
    <t>ProSupport Plus , DD Replication, 1TB, Upgrade, Software Support/Maintenance 2 Years (827-6316)</t>
  </si>
  <si>
    <t>DD Cloud Tier Perpetual</t>
  </si>
  <si>
    <t>DD Software Base - Fixed (210-BBLZ)</t>
  </si>
  <si>
    <t>Storage Software Info (626-BBBG)</t>
  </si>
  <si>
    <t>DD Cloud Tier 1TBu=CC (151-BBKC)</t>
  </si>
  <si>
    <t>Dell Services: Hardware Support</t>
  </si>
  <si>
    <t>Sftwr Svcs - DD Cloud Tier Contract</t>
  </si>
  <si>
    <t>(929-3709)</t>
  </si>
  <si>
    <t>(935-6720)</t>
  </si>
  <si>
    <t>2 Years ProSupport Plus DD Cloud Tier Upgrade Sftwr Spt-Contract (863-7135)</t>
  </si>
  <si>
    <t>2 Years ProSupport Plus DD Cloud Tier Upgrade Sftwr Spt-Maint  (863-7226)</t>
  </si>
  <si>
    <t>Tab 5 - Pricing - SAC DELL POWERPROTECT DATA DOMAIN 6410 WITH 5 YEARS PROSUPPORT PLUS</t>
  </si>
  <si>
    <t>Tab 6 - Pricing - SBC DELL POWERPROTECT DATA DOMAIN 6410 WITH 5 YEARS PROSUPPORT PLUS</t>
  </si>
  <si>
    <t>Tab 7 - Pricing - SNC DELL POWERPROTECT DATA DOMAIN 9410 DS600 EXPANSION SHELF</t>
  </si>
  <si>
    <t>Tab 8 - Pricing - SNC DELL POWERPROTECT DD CLOUD TIER 140TB UPGRADE</t>
  </si>
  <si>
    <t>SAC/SBC = 5 years, SNC = 2 years</t>
  </si>
  <si>
    <r>
      <t xml:space="preserve">Bid Submission: </t>
    </r>
    <r>
      <rPr>
        <sz val="12"/>
        <color theme="1"/>
        <rFont val="Calibri"/>
        <family val="2"/>
        <scheme val="minor"/>
      </rPr>
      <t>Bidder will submit the last page of the RFP document – completed and signed as part of their bid submission by the bid submission due date established by this RFP.</t>
    </r>
  </si>
  <si>
    <r>
      <t xml:space="preserve">Bid Submission: </t>
    </r>
    <r>
      <rPr>
        <sz val="12"/>
        <color theme="1"/>
        <rFont val="Calibri"/>
        <family val="2"/>
        <scheme val="minor"/>
      </rPr>
      <t>Bidder will submit this Exhibit A spreadsheet completed as part of their bid submission by the bid submission due date established by this RFP.</t>
    </r>
  </si>
  <si>
    <r>
      <rPr>
        <b/>
        <sz val="12"/>
        <color theme="1"/>
        <rFont val="Calibri"/>
        <family val="2"/>
        <scheme val="minor"/>
      </rPr>
      <t>Risk:</t>
    </r>
    <r>
      <rPr>
        <sz val="12"/>
        <color theme="1"/>
        <rFont val="Calibri"/>
        <family val="2"/>
        <scheme val="minor"/>
      </rPr>
      <t xml:space="preserve"> Does your company meet the Insurance Requirements as set by SGC's Risk dept and listed in the RFP document?</t>
    </r>
  </si>
  <si>
    <r>
      <rPr>
        <b/>
        <sz val="12"/>
        <color theme="1"/>
        <rFont val="Calibri"/>
        <family val="2"/>
        <scheme val="minor"/>
      </rPr>
      <t>Risk:</t>
    </r>
    <r>
      <rPr>
        <sz val="12"/>
        <color theme="1"/>
        <rFont val="Calibri"/>
        <family val="2"/>
        <scheme val="minor"/>
      </rPr>
      <t xml:space="preserve"> Will you provide a copy of your valid Insurance to be reviewd by our Risk Dept as part of your bid submission by the bid submission due date established by this RFP?</t>
    </r>
  </si>
  <si>
    <r>
      <rPr>
        <b/>
        <sz val="12"/>
        <color theme="1"/>
        <rFont val="Calibri"/>
        <family val="2"/>
        <scheme val="minor"/>
      </rPr>
      <t>Licensing:</t>
    </r>
    <r>
      <rPr>
        <sz val="12"/>
        <color theme="1"/>
        <rFont val="Calibri"/>
        <family val="2"/>
        <scheme val="minor"/>
      </rPr>
      <t xml:space="preserve"> Does your product involve having to "remote" into our system and access any sensitive employee, vendor, or patron information?</t>
    </r>
  </si>
  <si>
    <r>
      <t>Legal:</t>
    </r>
    <r>
      <rPr>
        <sz val="12"/>
        <color theme="1"/>
        <rFont val="Calibri"/>
        <family val="2"/>
        <scheme val="minor"/>
      </rPr>
      <t xml:space="preserve"> (If a formal conract is required) If we do not have a MSA with your organization, can you provide a sample of your Terms &amp; Conditions (In Word format) for review as part of your bid submission? </t>
    </r>
  </si>
  <si>
    <t>Bidder to provide pricing for Dell PowerProtect Data Domain 6410 with 5 year ProSupport Plus for our Allegany location.</t>
  </si>
  <si>
    <t>Bidder to provide pricing for Dell PowerProtect Data Domain 6410 with 5 year ProSupport Plus for our Buffalo Creek location.</t>
  </si>
  <si>
    <t>Bidder to provide pricing for Dell PowerProtect Data Domain 9410 DS600 Expansion Shelf for our existing solution at our Niaraga Falls location.</t>
  </si>
  <si>
    <t>Bidder to provide pricing for Dell PowerProtect Data Domain Cloud Tier 140TB Upgrade for our existing solution at our Niagara Falls location.</t>
  </si>
  <si>
    <r>
      <rPr>
        <b/>
        <sz val="14"/>
        <color theme="1"/>
        <rFont val="Calibri"/>
        <family val="2"/>
        <scheme val="minor"/>
      </rPr>
      <t xml:space="preserve">INSTRUCTIONS: </t>
    </r>
    <r>
      <rPr>
        <sz val="14"/>
        <color theme="1"/>
        <rFont val="Calibri"/>
        <family val="2"/>
        <scheme val="minor"/>
      </rPr>
      <t xml:space="preserve"> Please enter "X" under "YES" or "NO" column (F or G) to confirm your solution meets each requirement.  Enter additional information in the "Comments" column (H) if needed.  Please do not edit the layout of this sheet.</t>
    </r>
  </si>
  <si>
    <r>
      <t xml:space="preserve">INSTRUCTIONS: </t>
    </r>
    <r>
      <rPr>
        <sz val="14"/>
        <color theme="1"/>
        <rFont val="Calibri"/>
        <family val="2"/>
        <scheme val="minor"/>
      </rPr>
      <t xml:space="preserve"> Please provide a high level response to each of the items below.</t>
    </r>
  </si>
  <si>
    <r>
      <t xml:space="preserve">INSTRUCTIONS:  </t>
    </r>
    <r>
      <rPr>
        <sz val="14"/>
        <color theme="1"/>
        <rFont val="Calibri"/>
        <family val="2"/>
        <scheme val="minor"/>
      </rPr>
      <t>Please provide a clear review of all pricing and pricing terms.  Please, no ambiguity; need to understand the complete pricing picture, all fees, breadkown of costs, and any exclusions.  Need to clearly understand Total Cost of Ownership.</t>
    </r>
  </si>
  <si>
    <t xml:space="preserve">Please describe the contracting process if selected as bid winner. Will you require separate agreements per location? </t>
  </si>
  <si>
    <t xml:space="preserve">Please describe the invoicing process if selected as bid winner. Will be be invoiced seperately by location? </t>
  </si>
  <si>
    <t>Price/EA</t>
  </si>
  <si>
    <t>Seneca Gaming Corporation is seeking a qualified vendor to provide pricing to add some upgrades to our existing Dell Data Domain 9410 at Seneca Niagara and adding a Data Domain 6410 to both Allegany and Buffalo Creek.</t>
  </si>
  <si>
    <t>SENECA NIAGARA DELL POWERPROTECT DATA DOMAIN 9410 (SN = APX00251502504) DS600 EXPANSION SHELF</t>
  </si>
  <si>
    <t>SENECA NIAGARA DELL POWERPROTECT DD CLOUD TIER (SN = APX00251502504) 140TB UPGRADE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</si>
</sst>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_([$$-409]* #,##0.00_);_([$$-409]* \(#,##0.00\);_([$$-409]*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4"/>
      <color theme="1"/>
      <name val="Calibri"/>
      <family val="2"/>
      <scheme val="minor"/>
    </font>
    <font>
      <sz val="12"/>
      <color theme="1"/>
      <name val="Calibri"/>
      <family val="2"/>
      <scheme val="minor"/>
    </font>
    <font>
      <b/>
      <sz val="12"/>
      <color theme="1"/>
      <name val="Calibri"/>
      <family val="2"/>
      <scheme val="minor"/>
    </font>
    <font>
      <b/>
      <sz val="12"/>
      <color rgb="FFFFFFFF"/>
      <name val="Calibri"/>
      <family val="2"/>
    </font>
    <font>
      <b/>
      <sz val="12"/>
      <color rgb="FF000000"/>
      <name val="Calibri"/>
      <family val="2"/>
    </font>
    <font>
      <b/>
      <u/>
      <sz val="14"/>
      <color theme="1"/>
      <name val="Calibri"/>
      <family val="2"/>
      <scheme val="minor"/>
    </font>
    <font>
      <b/>
      <sz val="18"/>
      <color theme="0"/>
      <name val="Calibri"/>
      <family val="2"/>
      <scheme val="minor"/>
    </font>
    <font>
      <b/>
      <sz val="14"/>
      <color rgb="FFFFFFFF"/>
      <name val="Calibri"/>
      <family val="2"/>
    </font>
    <font>
      <b/>
      <sz val="14"/>
      <color theme="1"/>
      <name val="Calibri"/>
      <family val="2"/>
      <scheme val="minor"/>
    </font>
    <font>
      <sz val="12"/>
      <color rgb="FFFF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366092"/>
        <bgColor indexed="64"/>
      </patternFill>
    </fill>
    <fill>
      <patternFill patternType="solid">
        <fgColor theme="4" tint="-0.499984740745262"/>
        <bgColor indexed="64"/>
      </patternFill>
    </fill>
    <fill>
      <patternFill patternType="solid">
        <fgColor theme="0"/>
        <bgColor indexed="64"/>
      </patternFill>
    </fill>
  </fills>
  <borders count="16">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s>
  <cellStyleXfs count="5">
    <xf numFmtId="0" fontId="0" fillId="0" borderId="0"/>
    <xf numFmtId="0" fontId="3" fillId="0" borderId="0"/>
    <xf numFmtId="44" fontId="3" fillId="0" borderId="0" applyFont="0" applyFill="0" applyBorder="0" applyAlignment="0" applyProtection="0"/>
    <xf numFmtId="0" fontId="1" fillId="0" borderId="0"/>
    <xf numFmtId="44" fontId="1" fillId="0" borderId="0" applyFont="0" applyFill="0" applyBorder="0" applyAlignment="0" applyProtection="0"/>
  </cellStyleXfs>
  <cellXfs count="106">
    <xf numFmtId="0" fontId="0" fillId="0" borderId="0" xfId="0"/>
    <xf numFmtId="0" fontId="0" fillId="0" borderId="0" xfId="0" applyBorder="1" applyAlignment="1">
      <alignment vertical="top" wrapText="1"/>
    </xf>
    <xf numFmtId="0" fontId="0" fillId="0" borderId="0" xfId="0" applyAlignment="1">
      <alignment vertical="center" wrapText="1"/>
    </xf>
    <xf numFmtId="0" fontId="5" fillId="0" borderId="0" xfId="0" applyFont="1" applyAlignment="1"/>
    <xf numFmtId="0" fontId="0" fillId="0" borderId="0" xfId="0" applyAlignment="1">
      <alignment vertical="center"/>
    </xf>
    <xf numFmtId="0" fontId="0" fillId="0" borderId="10" xfId="0" applyBorder="1" applyAlignment="1">
      <alignment horizontal="center" vertical="center" wrapText="1"/>
    </xf>
    <xf numFmtId="0" fontId="0" fillId="0" borderId="0" xfId="0" applyAlignment="1">
      <alignment horizontal="center" vertical="center"/>
    </xf>
    <xf numFmtId="0" fontId="8" fillId="2" borderId="2" xfId="0" applyFont="1" applyFill="1" applyBorder="1" applyAlignment="1">
      <alignment horizontal="center" vertical="center"/>
    </xf>
    <xf numFmtId="0" fontId="6" fillId="0" borderId="0" xfId="0" applyFont="1" applyBorder="1" applyAlignment="1">
      <alignment vertical="center" wrapText="1"/>
    </xf>
    <xf numFmtId="0" fontId="7" fillId="0" borderId="0" xfId="0" applyFont="1" applyFill="1" applyBorder="1" applyAlignment="1">
      <alignment vertical="center"/>
    </xf>
    <xf numFmtId="0" fontId="6" fillId="2" borderId="2" xfId="0" applyFont="1" applyFill="1" applyBorder="1" applyAlignment="1">
      <alignment horizontal="center" vertical="center"/>
    </xf>
    <xf numFmtId="164" fontId="0" fillId="0" borderId="0" xfId="0" applyNumberFormat="1"/>
    <xf numFmtId="0" fontId="0" fillId="0" borderId="0" xfId="0" applyAlignment="1">
      <alignment horizontal="center"/>
    </xf>
    <xf numFmtId="0" fontId="0" fillId="0" borderId="0" xfId="0" applyAlignment="1">
      <alignment horizontal="center" vertical="center"/>
    </xf>
    <xf numFmtId="0" fontId="0" fillId="0" borderId="0" xfId="0" applyBorder="1" applyAlignment="1">
      <alignment horizontal="center" vertical="center" wrapText="1"/>
    </xf>
    <xf numFmtId="0" fontId="0" fillId="0" borderId="0" xfId="0" applyBorder="1" applyAlignment="1">
      <alignment vertical="top" wrapText="1"/>
    </xf>
    <xf numFmtId="0" fontId="0" fillId="0" borderId="2" xfId="0" applyBorder="1" applyAlignment="1">
      <alignment vertical="center" wrapText="1"/>
    </xf>
    <xf numFmtId="0" fontId="0" fillId="0" borderId="2" xfId="0" applyBorder="1" applyAlignment="1">
      <alignment horizontal="center" vertical="center" wrapText="1"/>
    </xf>
    <xf numFmtId="0" fontId="0" fillId="0" borderId="0" xfId="0" applyBorder="1" applyAlignment="1">
      <alignment vertical="top" wrapText="1"/>
    </xf>
    <xf numFmtId="0" fontId="9" fillId="0" borderId="2" xfId="0" applyFont="1" applyBorder="1"/>
    <xf numFmtId="0" fontId="4" fillId="0" borderId="2" xfId="0" applyFont="1" applyBorder="1"/>
    <xf numFmtId="0" fontId="5" fillId="0" borderId="2" xfId="0" applyFont="1" applyBorder="1"/>
    <xf numFmtId="0" fontId="5" fillId="0" borderId="2" xfId="0" applyFont="1" applyBorder="1" applyAlignment="1">
      <alignment vertical="center" wrapText="1"/>
    </xf>
    <xf numFmtId="0" fontId="5" fillId="0" borderId="2" xfId="0" applyFont="1" applyBorder="1" applyAlignment="1">
      <alignment horizontal="center"/>
    </xf>
    <xf numFmtId="0" fontId="5" fillId="0" borderId="2" xfId="0" applyFont="1" applyBorder="1" applyAlignment="1">
      <alignment horizontal="center" vertical="center"/>
    </xf>
    <xf numFmtId="0" fontId="2" fillId="0" borderId="2" xfId="0" applyFont="1" applyBorder="1" applyAlignment="1">
      <alignment vertical="center"/>
    </xf>
    <xf numFmtId="0" fontId="6" fillId="0" borderId="3" xfId="0" applyFont="1" applyBorder="1" applyAlignment="1">
      <alignment horizontal="center" vertical="center"/>
    </xf>
    <xf numFmtId="0" fontId="6" fillId="5" borderId="2" xfId="0" applyFont="1" applyFill="1" applyBorder="1" applyAlignment="1">
      <alignment vertical="center" wrapText="1"/>
    </xf>
    <xf numFmtId="0" fontId="5" fillId="0" borderId="2" xfId="0" applyFont="1" applyBorder="1" applyAlignment="1">
      <alignment horizontal="left" vertical="center" wrapText="1"/>
    </xf>
    <xf numFmtId="0" fontId="6" fillId="0" borderId="2" xfId="0" applyFont="1" applyBorder="1" applyAlignment="1">
      <alignment vertical="top" wrapText="1"/>
    </xf>
    <xf numFmtId="0" fontId="8"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0" fillId="0" borderId="2" xfId="0" applyBorder="1" applyAlignment="1">
      <alignment horizontal="center" wrapText="1"/>
    </xf>
    <xf numFmtId="0" fontId="5" fillId="0" borderId="2" xfId="0" applyFont="1" applyBorder="1" applyAlignment="1">
      <alignment wrapText="1"/>
    </xf>
    <xf numFmtId="0" fontId="4" fillId="0" borderId="2" xfId="0" applyFont="1" applyBorder="1" applyAlignment="1">
      <alignment horizontal="left" vertical="top" wrapText="1"/>
    </xf>
    <xf numFmtId="0" fontId="4" fillId="0" borderId="2" xfId="0" applyFont="1" applyBorder="1" applyAlignment="1">
      <alignment horizontal="center" vertical="center"/>
    </xf>
    <xf numFmtId="0" fontId="4" fillId="0" borderId="2" xfId="0" applyFont="1" applyBorder="1" applyAlignment="1">
      <alignment vertical="center"/>
    </xf>
    <xf numFmtId="0" fontId="4" fillId="0" borderId="2" xfId="0" applyFont="1" applyBorder="1" applyAlignment="1">
      <alignment vertical="center" wrapText="1"/>
    </xf>
    <xf numFmtId="0" fontId="4" fillId="0" borderId="2" xfId="0" applyFont="1" applyBorder="1" applyAlignment="1">
      <alignment horizontal="center"/>
    </xf>
    <xf numFmtId="0" fontId="5"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5" fillId="0" borderId="10"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xf numFmtId="0" fontId="6" fillId="0" borderId="0" xfId="0" applyFont="1" applyBorder="1" applyAlignment="1">
      <alignment horizontal="right"/>
    </xf>
    <xf numFmtId="0" fontId="5" fillId="0" borderId="0" xfId="0" applyFont="1"/>
    <xf numFmtId="0" fontId="5" fillId="0" borderId="0" xfId="0" applyFont="1" applyBorder="1" applyAlignment="1">
      <alignment horizontal="right"/>
    </xf>
    <xf numFmtId="0" fontId="6" fillId="0" borderId="0" xfId="0" applyFont="1" applyBorder="1" applyAlignment="1">
      <alignment horizontal="right" vertical="top"/>
    </xf>
    <xf numFmtId="0" fontId="6" fillId="0" borderId="2" xfId="0" applyFont="1" applyBorder="1" applyAlignment="1">
      <alignment vertical="center"/>
    </xf>
    <xf numFmtId="0" fontId="5" fillId="0" borderId="2" xfId="0" applyFont="1" applyFill="1" applyBorder="1" applyAlignment="1">
      <alignment horizontal="center"/>
    </xf>
    <xf numFmtId="0" fontId="5" fillId="0" borderId="2" xfId="0" applyFont="1" applyFill="1" applyBorder="1" applyAlignment="1">
      <alignment horizontal="center" vertical="center"/>
    </xf>
    <xf numFmtId="0" fontId="0" fillId="0" borderId="2" xfId="0" applyFont="1" applyBorder="1" applyAlignment="1">
      <alignment horizontal="center" vertical="center"/>
    </xf>
    <xf numFmtId="0" fontId="0" fillId="0" borderId="2" xfId="0" applyFont="1" applyFill="1" applyBorder="1" applyAlignment="1">
      <alignment horizontal="center" vertical="center"/>
    </xf>
    <xf numFmtId="8" fontId="5" fillId="0" borderId="2" xfId="0" applyNumberFormat="1" applyFont="1" applyBorder="1" applyAlignment="1">
      <alignment horizontal="center" vertical="center" wrapText="1"/>
    </xf>
    <xf numFmtId="44" fontId="5" fillId="0" borderId="2" xfId="4" applyFont="1" applyBorder="1" applyAlignment="1">
      <alignment horizontal="center" vertical="center"/>
    </xf>
    <xf numFmtId="0" fontId="5" fillId="2" borderId="0" xfId="0" applyFont="1" applyFill="1" applyBorder="1"/>
    <xf numFmtId="0" fontId="6" fillId="2" borderId="0" xfId="0" applyFont="1" applyFill="1" applyBorder="1" applyAlignment="1">
      <alignment horizontal="right"/>
    </xf>
    <xf numFmtId="44" fontId="5" fillId="0" borderId="2" xfId="0" applyNumberFormat="1" applyFont="1" applyBorder="1"/>
    <xf numFmtId="165" fontId="13" fillId="0" borderId="2" xfId="4" applyNumberFormat="1" applyFont="1" applyBorder="1"/>
    <xf numFmtId="44" fontId="5" fillId="2" borderId="2" xfId="0" applyNumberFormat="1" applyFont="1" applyFill="1" applyBorder="1"/>
    <xf numFmtId="8" fontId="5" fillId="0" borderId="2" xfId="0" applyNumberFormat="1" applyFont="1" applyBorder="1" applyAlignment="1">
      <alignment horizontal="center"/>
    </xf>
    <xf numFmtId="0" fontId="5" fillId="0" borderId="0" xfId="0" applyFont="1" applyAlignment="1">
      <alignment horizontal="center"/>
    </xf>
    <xf numFmtId="8" fontId="13" fillId="0" borderId="2" xfId="0" applyNumberFormat="1" applyFont="1" applyBorder="1" applyAlignment="1">
      <alignment horizontal="center"/>
    </xf>
    <xf numFmtId="0" fontId="5" fillId="2" borderId="0" xfId="0" applyFont="1" applyFill="1" applyAlignment="1">
      <alignment horizontal="center"/>
    </xf>
    <xf numFmtId="8" fontId="5" fillId="2" borderId="2" xfId="0" applyNumberFormat="1" applyFont="1" applyFill="1" applyBorder="1" applyAlignment="1">
      <alignment horizontal="center"/>
    </xf>
    <xf numFmtId="0" fontId="5" fillId="2" borderId="0" xfId="0" applyFont="1" applyFill="1"/>
    <xf numFmtId="8" fontId="5" fillId="0" borderId="2" xfId="4" applyNumberFormat="1" applyFont="1" applyBorder="1"/>
    <xf numFmtId="0" fontId="10" fillId="4" borderId="0" xfId="0" applyFont="1" applyFill="1" applyAlignment="1">
      <alignment horizont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12" fillId="0" borderId="2" xfId="0" applyFont="1" applyBorder="1" applyAlignment="1">
      <alignment vertical="center" wrapText="1"/>
    </xf>
    <xf numFmtId="0" fontId="11" fillId="3" borderId="2" xfId="0"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15" xfId="0" applyFont="1" applyBorder="1" applyAlignment="1">
      <alignment horizontal="left" vertical="center" wrapText="1"/>
    </xf>
    <xf numFmtId="0" fontId="4" fillId="0" borderId="4" xfId="0" applyFont="1" applyBorder="1" applyAlignment="1">
      <alignment horizontal="left" vertical="center" wrapText="1"/>
    </xf>
    <xf numFmtId="0" fontId="11" fillId="3" borderId="3" xfId="0" applyFont="1" applyFill="1" applyBorder="1" applyAlignment="1">
      <alignment horizontal="center" vertical="center"/>
    </xf>
    <xf numFmtId="0" fontId="11" fillId="3" borderId="15" xfId="0" applyFont="1" applyFill="1" applyBorder="1" applyAlignment="1">
      <alignment horizontal="center" vertical="center"/>
    </xf>
    <xf numFmtId="0" fontId="11" fillId="3" borderId="4" xfId="0" applyFont="1" applyFill="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vertical="top" wrapText="1"/>
    </xf>
    <xf numFmtId="0" fontId="6" fillId="0" borderId="6" xfId="0" applyFont="1" applyBorder="1" applyAlignment="1">
      <alignment vertical="top" wrapText="1"/>
    </xf>
    <xf numFmtId="0" fontId="5" fillId="0" borderId="6" xfId="0" applyFont="1" applyBorder="1" applyAlignment="1">
      <alignment vertical="top" wrapText="1"/>
    </xf>
    <xf numFmtId="0" fontId="5" fillId="0" borderId="7" xfId="0" applyFont="1" applyBorder="1" applyAlignment="1">
      <alignment vertical="top" wrapText="1"/>
    </xf>
    <xf numFmtId="0" fontId="5" fillId="0" borderId="10" xfId="0" applyFont="1" applyBorder="1" applyAlignment="1">
      <alignment vertical="top" wrapText="1"/>
    </xf>
    <xf numFmtId="0" fontId="5" fillId="0" borderId="0" xfId="0" applyFont="1" applyBorder="1" applyAlignment="1">
      <alignment vertical="top" wrapText="1"/>
    </xf>
    <xf numFmtId="0" fontId="5" fillId="0" borderId="11" xfId="0" applyFont="1" applyBorder="1" applyAlignment="1">
      <alignment vertical="top" wrapText="1"/>
    </xf>
    <xf numFmtId="0" fontId="5" fillId="0" borderId="8" xfId="0" applyFont="1" applyBorder="1" applyAlignment="1">
      <alignment vertical="top" wrapText="1"/>
    </xf>
    <xf numFmtId="0" fontId="5" fillId="0" borderId="1" xfId="0" applyFont="1" applyBorder="1" applyAlignment="1">
      <alignment vertical="top" wrapText="1"/>
    </xf>
    <xf numFmtId="0" fontId="5" fillId="0" borderId="9" xfId="0" applyFont="1" applyBorder="1" applyAlignment="1">
      <alignment vertical="top" wrapText="1"/>
    </xf>
    <xf numFmtId="0" fontId="5" fillId="0" borderId="2" xfId="0" applyFont="1" applyBorder="1" applyAlignment="1">
      <alignment horizontal="center" vertical="center" wrapText="1"/>
    </xf>
    <xf numFmtId="0" fontId="12" fillId="0" borderId="10" xfId="0" applyFont="1" applyBorder="1" applyAlignment="1">
      <alignment horizontal="left" vertical="center" wrapText="1"/>
    </xf>
    <xf numFmtId="0" fontId="12" fillId="0" borderId="0" xfId="0" applyFont="1" applyBorder="1" applyAlignment="1">
      <alignment horizontal="left" vertical="center" wrapText="1"/>
    </xf>
    <xf numFmtId="0" fontId="11" fillId="3" borderId="8" xfId="0" applyFont="1" applyFill="1" applyBorder="1" applyAlignment="1">
      <alignment horizontal="center" vertical="center"/>
    </xf>
    <xf numFmtId="0" fontId="11" fillId="3" borderId="1" xfId="0" applyFont="1" applyFill="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cellXfs>
  <cellStyles count="5">
    <cellStyle name="Currency" xfId="4" builtinId="4"/>
    <cellStyle name="Currency 2" xfId="2" xr:uid="{00000000-0005-0000-0000-000000000000}"/>
    <cellStyle name="Normal" xfId="0" builtinId="0"/>
    <cellStyle name="Normal 2" xfId="3" xr:uid="{00000000-0005-0000-0000-000002000000}"/>
    <cellStyle name="Normal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lfittante@senecacasino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
  <sheetViews>
    <sheetView workbookViewId="0">
      <selection activeCell="A9" sqref="A9"/>
    </sheetView>
  </sheetViews>
  <sheetFormatPr defaultRowHeight="15" x14ac:dyDescent="0.25"/>
  <cols>
    <col min="1" max="1" width="113.140625" bestFit="1" customWidth="1"/>
  </cols>
  <sheetData>
    <row r="1" spans="1:1" ht="65.25" customHeight="1" x14ac:dyDescent="0.25">
      <c r="A1" s="34" t="s">
        <v>20</v>
      </c>
    </row>
    <row r="2" spans="1:1" ht="18.75" x14ac:dyDescent="0.3">
      <c r="A2" s="19" t="s">
        <v>22</v>
      </c>
    </row>
    <row r="3" spans="1:1" ht="18.75" x14ac:dyDescent="0.3">
      <c r="A3" s="20" t="s">
        <v>23</v>
      </c>
    </row>
    <row r="4" spans="1:1" ht="18.75" x14ac:dyDescent="0.3">
      <c r="A4" s="20" t="s">
        <v>24</v>
      </c>
    </row>
    <row r="5" spans="1:1" ht="18.75" x14ac:dyDescent="0.3">
      <c r="A5" s="20" t="s">
        <v>25</v>
      </c>
    </row>
    <row r="6" spans="1:1" ht="18.75" x14ac:dyDescent="0.3">
      <c r="A6" s="20" t="s">
        <v>26</v>
      </c>
    </row>
    <row r="7" spans="1:1" ht="18.75" x14ac:dyDescent="0.3">
      <c r="A7" s="20" t="s">
        <v>153</v>
      </c>
    </row>
    <row r="8" spans="1:1" ht="18.75" x14ac:dyDescent="0.3">
      <c r="A8" s="20" t="s">
        <v>154</v>
      </c>
    </row>
    <row r="9" spans="1:1" ht="18.75" x14ac:dyDescent="0.3">
      <c r="A9" s="20" t="s">
        <v>155</v>
      </c>
    </row>
    <row r="10" spans="1:1" ht="18.75" x14ac:dyDescent="0.3">
      <c r="A10" s="20" t="s">
        <v>156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45973-6EAE-415D-9C11-67052941DCA5}">
  <dimension ref="A1:C10"/>
  <sheetViews>
    <sheetView workbookViewId="0">
      <selection activeCell="C2" sqref="C2"/>
    </sheetView>
  </sheetViews>
  <sheetFormatPr defaultRowHeight="15" x14ac:dyDescent="0.25"/>
  <cols>
    <col min="1" max="1" width="6.140625" customWidth="1"/>
    <col min="2" max="2" width="28" bestFit="1" customWidth="1"/>
    <col min="3" max="3" width="75.85546875" customWidth="1"/>
  </cols>
  <sheetData>
    <row r="1" spans="1:3" ht="23.25" x14ac:dyDescent="0.35">
      <c r="A1" s="68" t="s">
        <v>27</v>
      </c>
      <c r="B1" s="68"/>
      <c r="C1" s="68"/>
    </row>
    <row r="2" spans="1:3" ht="75" x14ac:dyDescent="0.25">
      <c r="A2" s="35">
        <v>1</v>
      </c>
      <c r="B2" s="36" t="s">
        <v>28</v>
      </c>
      <c r="C2" s="37" t="s">
        <v>174</v>
      </c>
    </row>
    <row r="3" spans="1:3" ht="18.75" x14ac:dyDescent="0.3">
      <c r="A3" s="38">
        <v>2</v>
      </c>
      <c r="B3" s="20" t="s">
        <v>29</v>
      </c>
      <c r="C3" s="20" t="s">
        <v>157</v>
      </c>
    </row>
    <row r="4" spans="1:3" ht="18.75" x14ac:dyDescent="0.3">
      <c r="A4" s="38">
        <v>3</v>
      </c>
      <c r="B4" s="20" t="s">
        <v>30</v>
      </c>
      <c r="C4" s="20" t="s">
        <v>31</v>
      </c>
    </row>
    <row r="5" spans="1:3" ht="18.75" x14ac:dyDescent="0.3">
      <c r="A5" s="69">
        <v>4</v>
      </c>
      <c r="B5" s="70" t="s">
        <v>32</v>
      </c>
      <c r="C5" s="20" t="s">
        <v>33</v>
      </c>
    </row>
    <row r="6" spans="1:3" ht="18.75" x14ac:dyDescent="0.3">
      <c r="A6" s="69"/>
      <c r="B6" s="70"/>
      <c r="C6" s="20" t="s">
        <v>34</v>
      </c>
    </row>
    <row r="7" spans="1:3" ht="18.75" x14ac:dyDescent="0.3">
      <c r="A7" s="69"/>
      <c r="B7" s="70"/>
      <c r="C7" s="20" t="s">
        <v>35</v>
      </c>
    </row>
    <row r="8" spans="1:3" ht="18.75" x14ac:dyDescent="0.3">
      <c r="A8" s="38">
        <v>5</v>
      </c>
      <c r="B8" s="20" t="s">
        <v>36</v>
      </c>
      <c r="C8" s="20" t="s">
        <v>37</v>
      </c>
    </row>
    <row r="9" spans="1:3" ht="18.75" x14ac:dyDescent="0.3">
      <c r="A9" s="38">
        <v>6</v>
      </c>
      <c r="B9" s="20" t="s">
        <v>38</v>
      </c>
      <c r="C9" s="20" t="s">
        <v>41</v>
      </c>
    </row>
    <row r="10" spans="1:3" ht="75" x14ac:dyDescent="0.25">
      <c r="A10" s="35">
        <v>7</v>
      </c>
      <c r="B10" s="36" t="s">
        <v>39</v>
      </c>
      <c r="C10" s="37" t="s">
        <v>40</v>
      </c>
    </row>
  </sheetData>
  <mergeCells count="3">
    <mergeCell ref="A1:C1"/>
    <mergeCell ref="A5:A7"/>
    <mergeCell ref="B5:B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1"/>
  <sheetViews>
    <sheetView workbookViewId="0">
      <selection activeCell="B10" sqref="B10"/>
    </sheetView>
  </sheetViews>
  <sheetFormatPr defaultColWidth="8.7109375" defaultRowHeight="15" x14ac:dyDescent="0.25"/>
  <cols>
    <col min="1" max="1" width="3.42578125" style="2" customWidth="1"/>
    <col min="2" max="2" width="23.28515625" style="2" bestFit="1" customWidth="1"/>
    <col min="3" max="3" width="117.7109375" style="2" customWidth="1"/>
    <col min="4" max="16384" width="8.7109375" style="2"/>
  </cols>
  <sheetData>
    <row r="1" spans="1:3" ht="18.75" x14ac:dyDescent="0.25">
      <c r="A1" s="71" t="s">
        <v>169</v>
      </c>
      <c r="B1" s="71"/>
      <c r="C1" s="71"/>
    </row>
    <row r="2" spans="1:3" ht="18.75" x14ac:dyDescent="0.25">
      <c r="A2" s="72" t="s">
        <v>5</v>
      </c>
      <c r="B2" s="72"/>
      <c r="C2" s="72"/>
    </row>
    <row r="3" spans="1:3" ht="15.75" x14ac:dyDescent="0.25">
      <c r="A3" s="39">
        <v>1</v>
      </c>
      <c r="B3" s="22" t="s">
        <v>6</v>
      </c>
      <c r="C3" s="22"/>
    </row>
    <row r="4" spans="1:3" ht="20.100000000000001" customHeight="1" x14ac:dyDescent="0.25">
      <c r="A4" s="39">
        <v>2</v>
      </c>
      <c r="B4" s="22" t="s">
        <v>7</v>
      </c>
      <c r="C4" s="22"/>
    </row>
    <row r="5" spans="1:3" ht="15.75" x14ac:dyDescent="0.25">
      <c r="A5" s="39">
        <v>3</v>
      </c>
      <c r="B5" s="22" t="s">
        <v>8</v>
      </c>
      <c r="C5" s="22"/>
    </row>
    <row r="6" spans="1:3" ht="15.75" x14ac:dyDescent="0.25">
      <c r="A6" s="39">
        <v>4</v>
      </c>
      <c r="B6" s="22" t="s">
        <v>9</v>
      </c>
      <c r="C6" s="22"/>
    </row>
    <row r="7" spans="1:3" ht="15.75" x14ac:dyDescent="0.25">
      <c r="A7" s="39">
        <v>5</v>
      </c>
      <c r="B7" s="22" t="s">
        <v>10</v>
      </c>
      <c r="C7" s="22"/>
    </row>
    <row r="8" spans="1:3" ht="15.75" x14ac:dyDescent="0.25">
      <c r="A8" s="39">
        <v>6</v>
      </c>
      <c r="B8" s="22" t="s">
        <v>11</v>
      </c>
      <c r="C8" s="22"/>
    </row>
    <row r="9" spans="1:3" ht="15.75" x14ac:dyDescent="0.25">
      <c r="A9" s="39">
        <v>7</v>
      </c>
      <c r="B9" s="22" t="s">
        <v>12</v>
      </c>
      <c r="C9" s="22"/>
    </row>
    <row r="10" spans="1:3" ht="31.5" x14ac:dyDescent="0.25">
      <c r="A10" s="39">
        <v>8</v>
      </c>
      <c r="B10" s="22" t="s">
        <v>13</v>
      </c>
      <c r="C10" s="22"/>
    </row>
    <row r="11" spans="1:3" ht="15.75" x14ac:dyDescent="0.25">
      <c r="A11" s="39">
        <v>9</v>
      </c>
      <c r="B11" s="22" t="s">
        <v>14</v>
      </c>
      <c r="C11" s="39"/>
    </row>
  </sheetData>
  <mergeCells count="2">
    <mergeCell ref="A1:C1"/>
    <mergeCell ref="A2:C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5"/>
  <sheetViews>
    <sheetView workbookViewId="0">
      <pane ySplit="3" topLeftCell="A4" activePane="bottomLeft" state="frozen"/>
      <selection pane="bottomLeft" activeCell="B11" sqref="B11"/>
    </sheetView>
  </sheetViews>
  <sheetFormatPr defaultRowHeight="15" x14ac:dyDescent="0.25"/>
  <cols>
    <col min="1" max="1" width="4" customWidth="1"/>
    <col min="2" max="2" width="90.42578125" bestFit="1" customWidth="1"/>
    <col min="3" max="4" width="8.85546875" style="12"/>
    <col min="5" max="5" width="69.5703125" customWidth="1"/>
    <col min="6" max="6" width="8.42578125" customWidth="1"/>
    <col min="10" max="10" width="57.7109375" customWidth="1"/>
  </cols>
  <sheetData>
    <row r="1" spans="1:6" s="3" customFormat="1" ht="52.5" customHeight="1" x14ac:dyDescent="0.25">
      <c r="A1" s="73" t="s">
        <v>168</v>
      </c>
      <c r="B1" s="74"/>
      <c r="C1" s="74"/>
      <c r="D1" s="74"/>
      <c r="E1" s="75"/>
      <c r="F1" s="8"/>
    </row>
    <row r="2" spans="1:6" s="3" customFormat="1" ht="18.75" x14ac:dyDescent="0.25">
      <c r="A2" s="76" t="s">
        <v>42</v>
      </c>
      <c r="B2" s="77"/>
      <c r="C2" s="77"/>
      <c r="D2" s="77"/>
      <c r="E2" s="78"/>
      <c r="F2" s="9"/>
    </row>
    <row r="3" spans="1:6" s="4" customFormat="1" ht="21" customHeight="1" x14ac:dyDescent="0.25">
      <c r="A3" s="79" t="s">
        <v>1</v>
      </c>
      <c r="B3" s="80"/>
      <c r="C3" s="7" t="s">
        <v>17</v>
      </c>
      <c r="D3" s="7" t="s">
        <v>18</v>
      </c>
      <c r="E3" s="10" t="s">
        <v>19</v>
      </c>
    </row>
    <row r="4" spans="1:6" s="4" customFormat="1" ht="31.5" x14ac:dyDescent="0.25">
      <c r="A4" s="24">
        <v>1</v>
      </c>
      <c r="B4" s="28" t="s">
        <v>164</v>
      </c>
      <c r="C4" s="30"/>
      <c r="D4" s="30"/>
      <c r="E4" s="31"/>
    </row>
    <row r="5" spans="1:6" s="4" customFormat="1" ht="31.5" x14ac:dyDescent="0.25">
      <c r="A5" s="24">
        <v>2</v>
      </c>
      <c r="B5" s="28" t="s">
        <v>165</v>
      </c>
      <c r="C5" s="30"/>
      <c r="D5" s="30"/>
      <c r="E5" s="31"/>
    </row>
    <row r="6" spans="1:6" s="4" customFormat="1" ht="31.5" x14ac:dyDescent="0.25">
      <c r="A6" s="24">
        <v>3</v>
      </c>
      <c r="B6" s="28" t="s">
        <v>166</v>
      </c>
      <c r="C6" s="30"/>
      <c r="D6" s="30"/>
      <c r="E6" s="31"/>
    </row>
    <row r="7" spans="1:6" s="4" customFormat="1" ht="31.5" x14ac:dyDescent="0.25">
      <c r="A7" s="24">
        <v>4</v>
      </c>
      <c r="B7" s="28" t="s">
        <v>167</v>
      </c>
      <c r="C7" s="30"/>
      <c r="D7" s="30"/>
      <c r="E7" s="31"/>
    </row>
    <row r="8" spans="1:6" s="4" customFormat="1" ht="31.5" x14ac:dyDescent="0.25">
      <c r="A8" s="24">
        <v>5</v>
      </c>
      <c r="B8" s="28" t="s">
        <v>171</v>
      </c>
      <c r="C8" s="30"/>
      <c r="D8" s="30"/>
      <c r="E8" s="31"/>
    </row>
    <row r="9" spans="1:6" s="4" customFormat="1" ht="31.5" x14ac:dyDescent="0.25">
      <c r="A9" s="52">
        <v>6</v>
      </c>
      <c r="B9" s="28" t="s">
        <v>172</v>
      </c>
      <c r="C9" s="30"/>
      <c r="D9" s="30"/>
      <c r="E9" s="31"/>
    </row>
    <row r="10" spans="1:6" ht="47.25" x14ac:dyDescent="0.25">
      <c r="A10" s="52">
        <v>7</v>
      </c>
      <c r="B10" s="27" t="s">
        <v>158</v>
      </c>
      <c r="C10" s="32"/>
      <c r="D10" s="17"/>
      <c r="E10" s="16"/>
    </row>
    <row r="11" spans="1:6" ht="31.5" x14ac:dyDescent="0.25">
      <c r="A11" s="52">
        <v>8</v>
      </c>
      <c r="B11" s="27" t="s">
        <v>159</v>
      </c>
      <c r="C11" s="32"/>
      <c r="D11" s="17"/>
      <c r="E11" s="16"/>
    </row>
    <row r="12" spans="1:6" ht="31.5" x14ac:dyDescent="0.25">
      <c r="A12" s="52">
        <v>9</v>
      </c>
      <c r="B12" s="33" t="s">
        <v>160</v>
      </c>
      <c r="C12" s="32"/>
      <c r="D12" s="17"/>
      <c r="E12" s="16"/>
    </row>
    <row r="13" spans="1:6" ht="31.5" x14ac:dyDescent="0.25">
      <c r="A13" s="52">
        <v>10</v>
      </c>
      <c r="B13" s="28" t="s">
        <v>161</v>
      </c>
      <c r="C13" s="32"/>
      <c r="D13" s="17"/>
      <c r="E13" s="16"/>
    </row>
    <row r="14" spans="1:6" ht="31.5" x14ac:dyDescent="0.25">
      <c r="A14" s="52">
        <v>11</v>
      </c>
      <c r="B14" s="28" t="s">
        <v>162</v>
      </c>
      <c r="C14" s="32"/>
      <c r="D14" s="17"/>
      <c r="E14" s="16"/>
    </row>
    <row r="15" spans="1:6" ht="47.25" x14ac:dyDescent="0.25">
      <c r="A15" s="53">
        <v>12</v>
      </c>
      <c r="B15" s="29" t="s">
        <v>163</v>
      </c>
      <c r="C15" s="32"/>
      <c r="D15" s="17"/>
      <c r="E15" s="16"/>
    </row>
  </sheetData>
  <mergeCells count="3">
    <mergeCell ref="A1:E1"/>
    <mergeCell ref="A2:E2"/>
    <mergeCell ref="A3:B3"/>
  </mergeCells>
  <pageMargins left="0.25" right="0.25" top="0.5" bottom="0.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4"/>
  <sheetViews>
    <sheetView workbookViewId="0">
      <pane ySplit="4" topLeftCell="A5" activePane="bottomLeft" state="frozen"/>
      <selection pane="bottomLeft" activeCell="C31" sqref="C31"/>
    </sheetView>
  </sheetViews>
  <sheetFormatPr defaultRowHeight="15" x14ac:dyDescent="0.25"/>
  <cols>
    <col min="1" max="1" width="3.28515625" style="6" bestFit="1" customWidth="1"/>
    <col min="2" max="2" width="10.7109375" style="13" customWidth="1"/>
    <col min="3" max="3" width="41.5703125" bestFit="1" customWidth="1"/>
    <col min="4" max="4" width="114.5703125" bestFit="1" customWidth="1"/>
    <col min="5" max="5" width="10" customWidth="1"/>
    <col min="6" max="6" width="27.7109375" customWidth="1"/>
    <col min="7" max="7" width="14.85546875" customWidth="1"/>
    <col min="8" max="8" width="9.5703125" customWidth="1"/>
    <col min="9" max="9" width="15.42578125" customWidth="1"/>
    <col min="13" max="13" width="17.7109375" bestFit="1" customWidth="1"/>
    <col min="17" max="17" width="57.7109375" customWidth="1"/>
  </cols>
  <sheetData>
    <row r="1" spans="1:11" s="3" customFormat="1" ht="45" customHeight="1" x14ac:dyDescent="0.25">
      <c r="A1" s="92" t="s">
        <v>170</v>
      </c>
      <c r="B1" s="93"/>
      <c r="C1" s="93"/>
      <c r="D1" s="93"/>
      <c r="E1" s="93"/>
      <c r="F1" s="93"/>
      <c r="G1" s="93"/>
      <c r="H1" s="93"/>
      <c r="I1" s="93"/>
    </row>
    <row r="2" spans="1:11" s="3" customFormat="1" ht="18.75" x14ac:dyDescent="0.25">
      <c r="A2" s="94" t="s">
        <v>46</v>
      </c>
      <c r="B2" s="95"/>
      <c r="C2" s="95"/>
      <c r="D2" s="95"/>
      <c r="E2" s="95"/>
      <c r="F2" s="95"/>
      <c r="G2" s="95"/>
      <c r="H2" s="95"/>
      <c r="I2" s="95"/>
    </row>
    <row r="3" spans="1:11" s="3" customFormat="1" ht="18.75" x14ac:dyDescent="0.25">
      <c r="A3" s="76" t="s">
        <v>43</v>
      </c>
      <c r="B3" s="77"/>
      <c r="C3" s="77"/>
      <c r="D3" s="77"/>
      <c r="E3" s="77"/>
      <c r="F3" s="77"/>
      <c r="G3" s="77"/>
      <c r="H3" s="77"/>
      <c r="I3" s="77"/>
    </row>
    <row r="4" spans="1:11" s="4" customFormat="1" ht="47.25" x14ac:dyDescent="0.25">
      <c r="A4" s="25"/>
      <c r="B4" s="79" t="s">
        <v>21</v>
      </c>
      <c r="C4" s="80"/>
      <c r="D4" s="26" t="s">
        <v>47</v>
      </c>
      <c r="E4" s="40" t="s">
        <v>93</v>
      </c>
      <c r="F4" s="40" t="s">
        <v>45</v>
      </c>
      <c r="G4" s="40" t="s">
        <v>173</v>
      </c>
      <c r="H4" s="40" t="s">
        <v>44</v>
      </c>
      <c r="I4" s="41" t="s">
        <v>15</v>
      </c>
      <c r="J4" s="2"/>
      <c r="K4" s="2"/>
    </row>
    <row r="5" spans="1:11" ht="15.75" x14ac:dyDescent="0.25">
      <c r="A5" s="24">
        <v>1</v>
      </c>
      <c r="B5" s="96" t="s">
        <v>67</v>
      </c>
      <c r="C5" s="21" t="s">
        <v>48</v>
      </c>
      <c r="D5" s="21" t="s">
        <v>49</v>
      </c>
      <c r="E5" s="91" t="s">
        <v>60</v>
      </c>
      <c r="F5" s="39"/>
      <c r="G5" s="54">
        <v>0</v>
      </c>
      <c r="H5" s="39">
        <v>1</v>
      </c>
      <c r="I5" s="55">
        <f>G5*H5</f>
        <v>0</v>
      </c>
      <c r="K5" s="11"/>
    </row>
    <row r="6" spans="1:11" ht="14.65" customHeight="1" x14ac:dyDescent="0.25">
      <c r="A6" s="24">
        <v>2</v>
      </c>
      <c r="B6" s="97"/>
      <c r="C6" s="21" t="s">
        <v>48</v>
      </c>
      <c r="D6" s="21" t="s">
        <v>50</v>
      </c>
      <c r="E6" s="91"/>
      <c r="F6" s="39"/>
      <c r="G6" s="54">
        <v>0</v>
      </c>
      <c r="H6" s="39">
        <v>1</v>
      </c>
      <c r="I6" s="55">
        <f t="shared" ref="I6:I28" si="0">G6*H6</f>
        <v>0</v>
      </c>
      <c r="K6" s="11"/>
    </row>
    <row r="7" spans="1:11" ht="14.65" customHeight="1" x14ac:dyDescent="0.25">
      <c r="A7" s="24">
        <v>3</v>
      </c>
      <c r="B7" s="97"/>
      <c r="C7" s="21" t="s">
        <v>51</v>
      </c>
      <c r="D7" s="21" t="s">
        <v>52</v>
      </c>
      <c r="E7" s="91"/>
      <c r="F7" s="39"/>
      <c r="G7" s="54">
        <v>0</v>
      </c>
      <c r="H7" s="39">
        <v>1</v>
      </c>
      <c r="I7" s="55">
        <f t="shared" si="0"/>
        <v>0</v>
      </c>
      <c r="K7" s="11"/>
    </row>
    <row r="8" spans="1:11" ht="14.65" customHeight="1" x14ac:dyDescent="0.25">
      <c r="A8" s="24">
        <v>4</v>
      </c>
      <c r="B8" s="97"/>
      <c r="C8" s="21" t="s">
        <v>53</v>
      </c>
      <c r="D8" s="21" t="s">
        <v>54</v>
      </c>
      <c r="E8" s="91"/>
      <c r="F8" s="39"/>
      <c r="G8" s="54">
        <v>0</v>
      </c>
      <c r="H8" s="39">
        <v>1</v>
      </c>
      <c r="I8" s="55">
        <f t="shared" si="0"/>
        <v>0</v>
      </c>
      <c r="K8" s="11"/>
    </row>
    <row r="9" spans="1:11" ht="14.65" customHeight="1" x14ac:dyDescent="0.25">
      <c r="A9" s="24">
        <v>5</v>
      </c>
      <c r="B9" s="97"/>
      <c r="C9" s="21" t="s">
        <v>55</v>
      </c>
      <c r="D9" s="21" t="s">
        <v>56</v>
      </c>
      <c r="E9" s="91"/>
      <c r="F9" s="39"/>
      <c r="G9" s="54">
        <v>0</v>
      </c>
      <c r="H9" s="39">
        <v>1</v>
      </c>
      <c r="I9" s="55">
        <f t="shared" si="0"/>
        <v>0</v>
      </c>
      <c r="K9" s="11"/>
    </row>
    <row r="10" spans="1:11" ht="14.65" customHeight="1" x14ac:dyDescent="0.25">
      <c r="A10" s="24">
        <v>6</v>
      </c>
      <c r="B10" s="97"/>
      <c r="C10" s="21" t="s">
        <v>57</v>
      </c>
      <c r="D10" s="21" t="s">
        <v>58</v>
      </c>
      <c r="E10" s="91"/>
      <c r="F10" s="39"/>
      <c r="G10" s="54">
        <v>0</v>
      </c>
      <c r="H10" s="39">
        <v>1</v>
      </c>
      <c r="I10" s="55">
        <f t="shared" si="0"/>
        <v>0</v>
      </c>
      <c r="K10" s="11"/>
    </row>
    <row r="11" spans="1:11" ht="14.65" customHeight="1" x14ac:dyDescent="0.25">
      <c r="A11" s="24">
        <v>7</v>
      </c>
      <c r="B11" s="97"/>
      <c r="C11" s="21" t="s">
        <v>59</v>
      </c>
      <c r="D11" s="21" t="s">
        <v>52</v>
      </c>
      <c r="E11" s="91"/>
      <c r="F11" s="39"/>
      <c r="G11" s="54">
        <v>0</v>
      </c>
      <c r="H11" s="39">
        <v>12</v>
      </c>
      <c r="I11" s="55">
        <f t="shared" si="0"/>
        <v>0</v>
      </c>
      <c r="K11" s="11"/>
    </row>
    <row r="12" spans="1:11" ht="14.65" customHeight="1" x14ac:dyDescent="0.25">
      <c r="A12" s="24">
        <v>8</v>
      </c>
      <c r="B12" s="97"/>
      <c r="C12" s="21" t="s">
        <v>61</v>
      </c>
      <c r="D12" s="21" t="s">
        <v>62</v>
      </c>
      <c r="E12" s="91"/>
      <c r="F12" s="39"/>
      <c r="G12" s="54">
        <v>0</v>
      </c>
      <c r="H12" s="39">
        <v>2</v>
      </c>
      <c r="I12" s="55">
        <f t="shared" si="0"/>
        <v>0</v>
      </c>
      <c r="K12" s="11"/>
    </row>
    <row r="13" spans="1:11" ht="14.65" customHeight="1" x14ac:dyDescent="0.25">
      <c r="A13" s="24">
        <v>9</v>
      </c>
      <c r="B13" s="97"/>
      <c r="C13" s="21" t="s">
        <v>63</v>
      </c>
      <c r="D13" s="21" t="s">
        <v>64</v>
      </c>
      <c r="E13" s="91"/>
      <c r="F13" s="39"/>
      <c r="G13" s="54">
        <v>0</v>
      </c>
      <c r="H13" s="39">
        <v>8</v>
      </c>
      <c r="I13" s="55">
        <f t="shared" si="0"/>
        <v>0</v>
      </c>
      <c r="K13" s="11"/>
    </row>
    <row r="14" spans="1:11" ht="14.65" customHeight="1" x14ac:dyDescent="0.25">
      <c r="A14" s="24">
        <v>10</v>
      </c>
      <c r="B14" s="98"/>
      <c r="C14" s="21" t="s">
        <v>65</v>
      </c>
      <c r="D14" s="21" t="s">
        <v>66</v>
      </c>
      <c r="E14" s="91"/>
      <c r="F14" s="39"/>
      <c r="G14" s="54">
        <v>0</v>
      </c>
      <c r="H14" s="39">
        <v>1</v>
      </c>
      <c r="I14" s="55">
        <f t="shared" si="0"/>
        <v>0</v>
      </c>
      <c r="K14" s="11"/>
    </row>
    <row r="15" spans="1:11" ht="14.65" customHeight="1" x14ac:dyDescent="0.25">
      <c r="A15" s="24">
        <v>11</v>
      </c>
      <c r="B15" s="96" t="s">
        <v>68</v>
      </c>
      <c r="C15" s="21" t="s">
        <v>70</v>
      </c>
      <c r="D15" s="21" t="s">
        <v>71</v>
      </c>
      <c r="E15" s="91"/>
      <c r="F15" s="39"/>
      <c r="G15" s="54">
        <v>0</v>
      </c>
      <c r="H15" s="39">
        <v>1</v>
      </c>
      <c r="I15" s="55">
        <f t="shared" si="0"/>
        <v>0</v>
      </c>
      <c r="K15" s="11"/>
    </row>
    <row r="16" spans="1:11" ht="14.65" customHeight="1" x14ac:dyDescent="0.25">
      <c r="A16" s="24">
        <v>12</v>
      </c>
      <c r="B16" s="97"/>
      <c r="C16" s="21" t="s">
        <v>72</v>
      </c>
      <c r="D16" s="21" t="s">
        <v>73</v>
      </c>
      <c r="E16" s="91"/>
      <c r="F16" s="39"/>
      <c r="G16" s="54">
        <v>0</v>
      </c>
      <c r="H16" s="39">
        <v>1</v>
      </c>
      <c r="I16" s="55">
        <f t="shared" si="0"/>
        <v>0</v>
      </c>
      <c r="K16" s="11"/>
    </row>
    <row r="17" spans="1:11" ht="14.65" customHeight="1" x14ac:dyDescent="0.25">
      <c r="A17" s="24">
        <v>13</v>
      </c>
      <c r="B17" s="97"/>
      <c r="C17" s="21" t="s">
        <v>74</v>
      </c>
      <c r="D17" s="21" t="s">
        <v>75</v>
      </c>
      <c r="E17" s="91"/>
      <c r="F17" s="39"/>
      <c r="G17" s="54">
        <v>0</v>
      </c>
      <c r="H17" s="39">
        <v>12</v>
      </c>
      <c r="I17" s="55">
        <f t="shared" si="0"/>
        <v>0</v>
      </c>
      <c r="K17" s="11"/>
    </row>
    <row r="18" spans="1:11" ht="14.65" customHeight="1" x14ac:dyDescent="0.25">
      <c r="A18" s="24">
        <v>14</v>
      </c>
      <c r="B18" s="98"/>
      <c r="C18" s="21" t="s">
        <v>76</v>
      </c>
      <c r="D18" s="21" t="s">
        <v>77</v>
      </c>
      <c r="E18" s="91"/>
      <c r="F18" s="39"/>
      <c r="G18" s="54">
        <v>0</v>
      </c>
      <c r="H18" s="39">
        <v>80</v>
      </c>
      <c r="I18" s="55">
        <f t="shared" si="0"/>
        <v>0</v>
      </c>
      <c r="K18" s="11"/>
    </row>
    <row r="19" spans="1:11" ht="14.65" customHeight="1" x14ac:dyDescent="0.25">
      <c r="A19" s="24">
        <v>15</v>
      </c>
      <c r="B19" s="97" t="s">
        <v>69</v>
      </c>
      <c r="C19" s="21" t="s">
        <v>69</v>
      </c>
      <c r="D19" s="21" t="s">
        <v>78</v>
      </c>
      <c r="E19" s="91"/>
      <c r="F19" s="39"/>
      <c r="G19" s="54">
        <v>0</v>
      </c>
      <c r="H19" s="39">
        <v>1</v>
      </c>
      <c r="I19" s="55">
        <f t="shared" si="0"/>
        <v>0</v>
      </c>
      <c r="K19" s="11"/>
    </row>
    <row r="20" spans="1:11" ht="14.65" customHeight="1" x14ac:dyDescent="0.25">
      <c r="A20" s="24">
        <v>16</v>
      </c>
      <c r="B20" s="97"/>
      <c r="C20" s="21" t="s">
        <v>69</v>
      </c>
      <c r="D20" s="21" t="s">
        <v>79</v>
      </c>
      <c r="E20" s="91"/>
      <c r="F20" s="39"/>
      <c r="G20" s="54">
        <v>0</v>
      </c>
      <c r="H20" s="39">
        <v>1</v>
      </c>
      <c r="I20" s="55">
        <f t="shared" si="0"/>
        <v>0</v>
      </c>
      <c r="K20" s="11"/>
    </row>
    <row r="21" spans="1:11" ht="14.65" customHeight="1" x14ac:dyDescent="0.25">
      <c r="A21" s="24">
        <v>17</v>
      </c>
      <c r="B21" s="97"/>
      <c r="C21" s="21" t="s">
        <v>69</v>
      </c>
      <c r="D21" s="21" t="s">
        <v>120</v>
      </c>
      <c r="E21" s="91"/>
      <c r="F21" s="39"/>
      <c r="G21" s="54">
        <v>0</v>
      </c>
      <c r="H21" s="39">
        <v>1</v>
      </c>
      <c r="I21" s="55">
        <f t="shared" si="0"/>
        <v>0</v>
      </c>
      <c r="K21" s="11"/>
    </row>
    <row r="22" spans="1:11" ht="14.65" customHeight="1" x14ac:dyDescent="0.25">
      <c r="A22" s="24">
        <v>18</v>
      </c>
      <c r="B22" s="97"/>
      <c r="C22" s="21" t="s">
        <v>69</v>
      </c>
      <c r="D22" s="21" t="s">
        <v>80</v>
      </c>
      <c r="E22" s="91"/>
      <c r="F22" s="39"/>
      <c r="G22" s="54">
        <v>0</v>
      </c>
      <c r="H22" s="39">
        <v>1</v>
      </c>
      <c r="I22" s="55">
        <f t="shared" si="0"/>
        <v>0</v>
      </c>
      <c r="K22" s="11"/>
    </row>
    <row r="23" spans="1:11" ht="14.65" customHeight="1" x14ac:dyDescent="0.25">
      <c r="A23" s="24">
        <v>19</v>
      </c>
      <c r="B23" s="97"/>
      <c r="C23" s="21" t="s">
        <v>81</v>
      </c>
      <c r="D23" s="21" t="s">
        <v>82</v>
      </c>
      <c r="E23" s="91"/>
      <c r="F23" s="39"/>
      <c r="G23" s="54">
        <v>0</v>
      </c>
      <c r="H23" s="39">
        <v>1</v>
      </c>
      <c r="I23" s="55">
        <f t="shared" si="0"/>
        <v>0</v>
      </c>
      <c r="K23" s="11"/>
    </row>
    <row r="24" spans="1:11" ht="14.65" customHeight="1" x14ac:dyDescent="0.25">
      <c r="A24" s="24">
        <v>20</v>
      </c>
      <c r="B24" s="97"/>
      <c r="C24" s="21" t="s">
        <v>83</v>
      </c>
      <c r="D24" s="21" t="s">
        <v>84</v>
      </c>
      <c r="E24" s="91"/>
      <c r="F24" s="39"/>
      <c r="G24" s="54">
        <v>0</v>
      </c>
      <c r="H24" s="39">
        <v>1</v>
      </c>
      <c r="I24" s="55">
        <f t="shared" si="0"/>
        <v>0</v>
      </c>
      <c r="K24" s="11"/>
    </row>
    <row r="25" spans="1:11" ht="14.65" customHeight="1" x14ac:dyDescent="0.25">
      <c r="A25" s="24">
        <v>21</v>
      </c>
      <c r="B25" s="97"/>
      <c r="C25" s="21" t="s">
        <v>85</v>
      </c>
      <c r="D25" s="21" t="s">
        <v>86</v>
      </c>
      <c r="E25" s="91"/>
      <c r="F25" s="39"/>
      <c r="G25" s="54">
        <v>0</v>
      </c>
      <c r="H25" s="39">
        <v>1</v>
      </c>
      <c r="I25" s="55">
        <f t="shared" si="0"/>
        <v>0</v>
      </c>
      <c r="K25" s="11"/>
    </row>
    <row r="26" spans="1:11" ht="15.75" x14ac:dyDescent="0.25">
      <c r="A26" s="24">
        <v>22</v>
      </c>
      <c r="B26" s="97"/>
      <c r="C26" s="21" t="s">
        <v>87</v>
      </c>
      <c r="D26" s="21" t="s">
        <v>88</v>
      </c>
      <c r="E26" s="91"/>
      <c r="F26" s="39"/>
      <c r="G26" s="54">
        <v>0</v>
      </c>
      <c r="H26" s="39">
        <v>1</v>
      </c>
      <c r="I26" s="55">
        <f t="shared" si="0"/>
        <v>0</v>
      </c>
    </row>
    <row r="27" spans="1:11" ht="15.75" x14ac:dyDescent="0.25">
      <c r="A27" s="24">
        <v>23</v>
      </c>
      <c r="B27" s="97"/>
      <c r="C27" s="21" t="s">
        <v>89</v>
      </c>
      <c r="D27" s="21" t="s">
        <v>90</v>
      </c>
      <c r="E27" s="91"/>
      <c r="F27" s="39"/>
      <c r="G27" s="54">
        <v>0</v>
      </c>
      <c r="H27" s="39">
        <v>12</v>
      </c>
      <c r="I27" s="55">
        <f t="shared" si="0"/>
        <v>0</v>
      </c>
    </row>
    <row r="28" spans="1:11" ht="15.75" x14ac:dyDescent="0.25">
      <c r="A28" s="24">
        <v>24</v>
      </c>
      <c r="B28" s="98"/>
      <c r="C28" s="21" t="s">
        <v>91</v>
      </c>
      <c r="D28" s="21" t="s">
        <v>92</v>
      </c>
      <c r="E28" s="91"/>
      <c r="F28" s="39"/>
      <c r="G28" s="54">
        <v>0</v>
      </c>
      <c r="H28" s="39">
        <v>80</v>
      </c>
      <c r="I28" s="55">
        <f t="shared" si="0"/>
        <v>0</v>
      </c>
    </row>
    <row r="29" spans="1:11" ht="15.75" x14ac:dyDescent="0.25">
      <c r="A29" s="42"/>
      <c r="B29" s="43"/>
      <c r="C29" s="44"/>
      <c r="D29" s="44"/>
      <c r="E29" s="44"/>
      <c r="F29" s="44"/>
      <c r="G29" s="44"/>
      <c r="H29" s="45" t="s">
        <v>0</v>
      </c>
      <c r="I29" s="58">
        <f>SUM(I5:I28)</f>
        <v>0</v>
      </c>
    </row>
    <row r="30" spans="1:11" ht="10.15" customHeight="1" x14ac:dyDescent="0.25">
      <c r="A30" s="42"/>
      <c r="B30" s="43"/>
      <c r="C30" s="44"/>
      <c r="D30" s="44"/>
      <c r="E30" s="44"/>
      <c r="F30" s="44"/>
      <c r="G30" s="44"/>
      <c r="H30" s="47"/>
      <c r="I30" s="46"/>
    </row>
    <row r="31" spans="1:11" ht="15.75" x14ac:dyDescent="0.25">
      <c r="A31" s="42"/>
      <c r="B31" s="43"/>
      <c r="C31" s="44"/>
      <c r="D31" s="44"/>
      <c r="E31" s="44"/>
      <c r="F31" s="44"/>
      <c r="G31" s="44"/>
      <c r="H31" s="48" t="s">
        <v>2</v>
      </c>
      <c r="I31" s="67">
        <v>0</v>
      </c>
    </row>
    <row r="32" spans="1:11" ht="15.75" x14ac:dyDescent="0.25">
      <c r="A32" s="42"/>
      <c r="B32" s="43"/>
      <c r="C32" s="44"/>
      <c r="D32" s="44"/>
      <c r="E32" s="44"/>
      <c r="F32" s="44"/>
      <c r="G32" s="44"/>
      <c r="H32" s="47"/>
      <c r="I32" s="46"/>
    </row>
    <row r="33" spans="1:9" ht="15.75" x14ac:dyDescent="0.25">
      <c r="A33" s="42"/>
      <c r="B33" s="43"/>
      <c r="C33" s="44"/>
      <c r="D33" s="44"/>
      <c r="E33" s="44"/>
      <c r="F33" s="44"/>
      <c r="G33" s="44"/>
      <c r="H33" s="45" t="s">
        <v>3</v>
      </c>
      <c r="I33" s="59">
        <v>0</v>
      </c>
    </row>
    <row r="34" spans="1:9" ht="15.75" x14ac:dyDescent="0.25">
      <c r="A34" s="42"/>
      <c r="B34" s="43"/>
      <c r="C34" s="44"/>
      <c r="D34" s="44"/>
      <c r="E34" s="44"/>
      <c r="F34" s="44"/>
      <c r="G34" s="44"/>
      <c r="H34" s="47"/>
      <c r="I34" s="46"/>
    </row>
    <row r="35" spans="1:9" ht="15.75" x14ac:dyDescent="0.25">
      <c r="A35" s="42"/>
      <c r="B35" s="43"/>
      <c r="C35" s="44"/>
      <c r="D35" s="44"/>
      <c r="E35" s="44"/>
      <c r="F35" s="44"/>
      <c r="G35" s="56"/>
      <c r="H35" s="57" t="s">
        <v>16</v>
      </c>
      <c r="I35" s="60">
        <f>SUM(I29+I31-I33)</f>
        <v>0</v>
      </c>
    </row>
    <row r="36" spans="1:9" ht="15.75" x14ac:dyDescent="0.25">
      <c r="A36" s="42"/>
      <c r="B36" s="43"/>
      <c r="C36" s="44"/>
      <c r="D36" s="44"/>
      <c r="E36" s="44"/>
      <c r="F36" s="44"/>
      <c r="G36" s="44"/>
      <c r="H36" s="44"/>
      <c r="I36" s="44"/>
    </row>
    <row r="37" spans="1:9" ht="15.75" x14ac:dyDescent="0.25">
      <c r="A37" s="42"/>
      <c r="B37" s="43"/>
      <c r="C37" s="44"/>
      <c r="D37" s="44"/>
      <c r="E37" s="44"/>
      <c r="F37" s="44"/>
      <c r="G37" s="44"/>
      <c r="H37" s="44"/>
      <c r="I37" s="44"/>
    </row>
    <row r="38" spans="1:9" x14ac:dyDescent="0.25">
      <c r="A38" s="81" t="s">
        <v>4</v>
      </c>
      <c r="B38" s="82"/>
      <c r="C38" s="83"/>
      <c r="D38" s="83"/>
      <c r="E38" s="83"/>
      <c r="F38" s="83"/>
      <c r="G38" s="83"/>
      <c r="H38" s="83"/>
      <c r="I38" s="84"/>
    </row>
    <row r="39" spans="1:9" x14ac:dyDescent="0.25">
      <c r="A39" s="85"/>
      <c r="B39" s="86"/>
      <c r="C39" s="86"/>
      <c r="D39" s="86"/>
      <c r="E39" s="86"/>
      <c r="F39" s="86"/>
      <c r="G39" s="86"/>
      <c r="H39" s="86"/>
      <c r="I39" s="87"/>
    </row>
    <row r="40" spans="1:9" x14ac:dyDescent="0.25">
      <c r="A40" s="85"/>
      <c r="B40" s="86"/>
      <c r="C40" s="86"/>
      <c r="D40" s="86"/>
      <c r="E40" s="86"/>
      <c r="F40" s="86"/>
      <c r="G40" s="86"/>
      <c r="H40" s="86"/>
      <c r="I40" s="87"/>
    </row>
    <row r="41" spans="1:9" x14ac:dyDescent="0.25">
      <c r="A41" s="85"/>
      <c r="B41" s="86"/>
      <c r="C41" s="86"/>
      <c r="D41" s="86"/>
      <c r="E41" s="86"/>
      <c r="F41" s="86"/>
      <c r="G41" s="86"/>
      <c r="H41" s="86"/>
      <c r="I41" s="87"/>
    </row>
    <row r="42" spans="1:9" x14ac:dyDescent="0.25">
      <c r="A42" s="88"/>
      <c r="B42" s="89"/>
      <c r="C42" s="89"/>
      <c r="D42" s="89"/>
      <c r="E42" s="89"/>
      <c r="F42" s="89"/>
      <c r="G42" s="89"/>
      <c r="H42" s="89"/>
      <c r="I42" s="90"/>
    </row>
    <row r="43" spans="1:9" x14ac:dyDescent="0.25">
      <c r="A43" s="5"/>
      <c r="B43" s="14"/>
      <c r="C43" s="1"/>
      <c r="D43" s="15"/>
      <c r="E43" s="1"/>
      <c r="F43" s="15"/>
      <c r="G43" s="18"/>
      <c r="H43" s="15"/>
      <c r="I43" s="1"/>
    </row>
    <row r="44" spans="1:9" x14ac:dyDescent="0.25">
      <c r="A44" s="5"/>
      <c r="B44" s="14"/>
      <c r="C44" s="1"/>
      <c r="D44" s="15"/>
      <c r="E44" s="1"/>
      <c r="F44" s="15"/>
      <c r="G44" s="18"/>
      <c r="H44" s="15"/>
      <c r="I44" s="1"/>
    </row>
  </sheetData>
  <mergeCells count="9">
    <mergeCell ref="A38:I42"/>
    <mergeCell ref="E5:E28"/>
    <mergeCell ref="A1:I1"/>
    <mergeCell ref="A2:I2"/>
    <mergeCell ref="A3:I3"/>
    <mergeCell ref="B4:C4"/>
    <mergeCell ref="B5:B14"/>
    <mergeCell ref="B15:B18"/>
    <mergeCell ref="B19:B28"/>
  </mergeCells>
  <hyperlinks>
    <hyperlink ref="C37" r:id="rId1" display="lfittante@senecacasinos.com" xr:uid="{00000000-0004-0000-03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AE496-592C-4E43-994E-60908F4631C4}">
  <dimension ref="A1:I42"/>
  <sheetViews>
    <sheetView workbookViewId="0">
      <pane ySplit="4" topLeftCell="A5" activePane="bottomLeft" state="frozen"/>
      <selection pane="bottomLeft" activeCell="C22" sqref="C22"/>
    </sheetView>
  </sheetViews>
  <sheetFormatPr defaultRowHeight="15" x14ac:dyDescent="0.25"/>
  <cols>
    <col min="1" max="1" width="4.28515625" customWidth="1"/>
    <col min="2" max="2" width="11.5703125" customWidth="1"/>
    <col min="3" max="3" width="41.5703125" bestFit="1" customWidth="1"/>
    <col min="4" max="4" width="114.5703125" bestFit="1" customWidth="1"/>
    <col min="5" max="5" width="11.5703125" customWidth="1"/>
    <col min="6" max="6" width="27.5703125" customWidth="1"/>
    <col min="7" max="7" width="13.5703125" customWidth="1"/>
    <col min="9" max="9" width="26.140625" style="12" customWidth="1"/>
  </cols>
  <sheetData>
    <row r="1" spans="1:9" ht="41.25" customHeight="1" x14ac:dyDescent="0.25">
      <c r="A1" s="92" t="s">
        <v>170</v>
      </c>
      <c r="B1" s="93"/>
      <c r="C1" s="93"/>
      <c r="D1" s="93"/>
      <c r="E1" s="93"/>
      <c r="F1" s="93"/>
      <c r="G1" s="93"/>
      <c r="H1" s="93"/>
      <c r="I1" s="93"/>
    </row>
    <row r="2" spans="1:9" ht="18.75" x14ac:dyDescent="0.25">
      <c r="A2" s="94" t="s">
        <v>46</v>
      </c>
      <c r="B2" s="95"/>
      <c r="C2" s="95"/>
      <c r="D2" s="95"/>
      <c r="E2" s="95"/>
      <c r="F2" s="95"/>
      <c r="G2" s="95"/>
      <c r="H2" s="95"/>
      <c r="I2" s="95"/>
    </row>
    <row r="3" spans="1:9" ht="18.75" x14ac:dyDescent="0.25">
      <c r="A3" s="76" t="s">
        <v>94</v>
      </c>
      <c r="B3" s="77"/>
      <c r="C3" s="77"/>
      <c r="D3" s="77"/>
      <c r="E3" s="77"/>
      <c r="F3" s="77"/>
      <c r="G3" s="77"/>
      <c r="H3" s="77"/>
      <c r="I3" s="77"/>
    </row>
    <row r="4" spans="1:9" ht="42.75" customHeight="1" x14ac:dyDescent="0.25">
      <c r="A4" s="49"/>
      <c r="B4" s="79" t="s">
        <v>21</v>
      </c>
      <c r="C4" s="80"/>
      <c r="D4" s="26" t="s">
        <v>47</v>
      </c>
      <c r="E4" s="40" t="s">
        <v>93</v>
      </c>
      <c r="F4" s="40" t="s">
        <v>45</v>
      </c>
      <c r="G4" s="40" t="s">
        <v>173</v>
      </c>
      <c r="H4" s="40" t="s">
        <v>44</v>
      </c>
      <c r="I4" s="41" t="s">
        <v>15</v>
      </c>
    </row>
    <row r="5" spans="1:9" ht="15.75" x14ac:dyDescent="0.25">
      <c r="A5" s="23">
        <v>1</v>
      </c>
      <c r="B5" s="99" t="s">
        <v>67</v>
      </c>
      <c r="C5" s="21" t="s">
        <v>48</v>
      </c>
      <c r="D5" s="21" t="s">
        <v>49</v>
      </c>
      <c r="E5" s="100" t="s">
        <v>60</v>
      </c>
      <c r="F5" s="21"/>
      <c r="G5" s="61">
        <v>0</v>
      </c>
      <c r="H5" s="24">
        <v>1</v>
      </c>
      <c r="I5" s="61">
        <f>G5*H5</f>
        <v>0</v>
      </c>
    </row>
    <row r="6" spans="1:9" ht="15.75" x14ac:dyDescent="0.25">
      <c r="A6" s="23">
        <v>2</v>
      </c>
      <c r="B6" s="99"/>
      <c r="C6" s="21" t="s">
        <v>48</v>
      </c>
      <c r="D6" s="21" t="s">
        <v>50</v>
      </c>
      <c r="E6" s="101"/>
      <c r="F6" s="21"/>
      <c r="G6" s="61">
        <v>0</v>
      </c>
      <c r="H6" s="24">
        <v>1</v>
      </c>
      <c r="I6" s="61">
        <f t="shared" ref="I6:I28" si="0">G6*H6</f>
        <v>0</v>
      </c>
    </row>
    <row r="7" spans="1:9" ht="15.75" x14ac:dyDescent="0.25">
      <c r="A7" s="23">
        <v>3</v>
      </c>
      <c r="B7" s="99"/>
      <c r="C7" s="21" t="s">
        <v>51</v>
      </c>
      <c r="D7" s="21" t="s">
        <v>52</v>
      </c>
      <c r="E7" s="101"/>
      <c r="F7" s="21"/>
      <c r="G7" s="61">
        <v>0</v>
      </c>
      <c r="H7" s="24">
        <v>1</v>
      </c>
      <c r="I7" s="61">
        <f t="shared" si="0"/>
        <v>0</v>
      </c>
    </row>
    <row r="8" spans="1:9" ht="15.75" x14ac:dyDescent="0.25">
      <c r="A8" s="50">
        <v>4</v>
      </c>
      <c r="B8" s="99"/>
      <c r="C8" s="21" t="s">
        <v>53</v>
      </c>
      <c r="D8" s="21" t="s">
        <v>54</v>
      </c>
      <c r="E8" s="101"/>
      <c r="F8" s="21"/>
      <c r="G8" s="61">
        <v>0</v>
      </c>
      <c r="H8" s="24">
        <v>1</v>
      </c>
      <c r="I8" s="61">
        <f t="shared" si="0"/>
        <v>0</v>
      </c>
    </row>
    <row r="9" spans="1:9" ht="15.75" x14ac:dyDescent="0.25">
      <c r="A9" s="50">
        <v>5</v>
      </c>
      <c r="B9" s="99"/>
      <c r="C9" s="21" t="s">
        <v>55</v>
      </c>
      <c r="D9" s="21" t="s">
        <v>56</v>
      </c>
      <c r="E9" s="101"/>
      <c r="F9" s="21"/>
      <c r="G9" s="61">
        <v>0</v>
      </c>
      <c r="H9" s="24">
        <v>1</v>
      </c>
      <c r="I9" s="61">
        <f t="shared" si="0"/>
        <v>0</v>
      </c>
    </row>
    <row r="10" spans="1:9" ht="15.75" x14ac:dyDescent="0.25">
      <c r="A10" s="50">
        <v>6</v>
      </c>
      <c r="B10" s="99"/>
      <c r="C10" s="21" t="s">
        <v>57</v>
      </c>
      <c r="D10" s="21" t="s">
        <v>58</v>
      </c>
      <c r="E10" s="101"/>
      <c r="F10" s="21"/>
      <c r="G10" s="61">
        <v>0</v>
      </c>
      <c r="H10" s="24">
        <v>1</v>
      </c>
      <c r="I10" s="61">
        <f t="shared" si="0"/>
        <v>0</v>
      </c>
    </row>
    <row r="11" spans="1:9" ht="15.75" x14ac:dyDescent="0.25">
      <c r="A11" s="50">
        <v>7</v>
      </c>
      <c r="B11" s="99"/>
      <c r="C11" s="21" t="s">
        <v>59</v>
      </c>
      <c r="D11" s="21" t="s">
        <v>52</v>
      </c>
      <c r="E11" s="101"/>
      <c r="F11" s="21"/>
      <c r="G11" s="61">
        <v>0</v>
      </c>
      <c r="H11" s="24">
        <v>12</v>
      </c>
      <c r="I11" s="61">
        <f t="shared" si="0"/>
        <v>0</v>
      </c>
    </row>
    <row r="12" spans="1:9" ht="15.75" x14ac:dyDescent="0.25">
      <c r="A12" s="50">
        <v>8</v>
      </c>
      <c r="B12" s="99"/>
      <c r="C12" s="21" t="s">
        <v>61</v>
      </c>
      <c r="D12" s="21" t="s">
        <v>62</v>
      </c>
      <c r="E12" s="101"/>
      <c r="F12" s="21"/>
      <c r="G12" s="61">
        <v>0</v>
      </c>
      <c r="H12" s="24">
        <v>2</v>
      </c>
      <c r="I12" s="61">
        <f t="shared" si="0"/>
        <v>0</v>
      </c>
    </row>
    <row r="13" spans="1:9" ht="15.75" x14ac:dyDescent="0.25">
      <c r="A13" s="50">
        <v>9</v>
      </c>
      <c r="B13" s="99"/>
      <c r="C13" s="21" t="s">
        <v>63</v>
      </c>
      <c r="D13" s="21" t="s">
        <v>64</v>
      </c>
      <c r="E13" s="101"/>
      <c r="F13" s="21"/>
      <c r="G13" s="61">
        <v>0</v>
      </c>
      <c r="H13" s="24">
        <v>8</v>
      </c>
      <c r="I13" s="61">
        <f t="shared" si="0"/>
        <v>0</v>
      </c>
    </row>
    <row r="14" spans="1:9" ht="15.75" x14ac:dyDescent="0.25">
      <c r="A14" s="50">
        <v>10</v>
      </c>
      <c r="B14" s="99"/>
      <c r="C14" s="21" t="s">
        <v>65</v>
      </c>
      <c r="D14" s="21" t="s">
        <v>66</v>
      </c>
      <c r="E14" s="101"/>
      <c r="F14" s="21"/>
      <c r="G14" s="61">
        <v>0</v>
      </c>
      <c r="H14" s="24">
        <v>1</v>
      </c>
      <c r="I14" s="61">
        <f t="shared" si="0"/>
        <v>0</v>
      </c>
    </row>
    <row r="15" spans="1:9" ht="15.75" x14ac:dyDescent="0.25">
      <c r="A15" s="50">
        <v>11</v>
      </c>
      <c r="B15" s="99" t="s">
        <v>68</v>
      </c>
      <c r="C15" s="21" t="s">
        <v>70</v>
      </c>
      <c r="D15" s="21" t="s">
        <v>71</v>
      </c>
      <c r="E15" s="101"/>
      <c r="F15" s="21"/>
      <c r="G15" s="61">
        <v>0</v>
      </c>
      <c r="H15" s="23">
        <v>1</v>
      </c>
      <c r="I15" s="61">
        <f t="shared" si="0"/>
        <v>0</v>
      </c>
    </row>
    <row r="16" spans="1:9" ht="15.75" x14ac:dyDescent="0.25">
      <c r="A16" s="50">
        <v>12</v>
      </c>
      <c r="B16" s="99"/>
      <c r="C16" s="21" t="s">
        <v>72</v>
      </c>
      <c r="D16" s="21" t="s">
        <v>73</v>
      </c>
      <c r="E16" s="101"/>
      <c r="F16" s="21"/>
      <c r="G16" s="61">
        <v>0</v>
      </c>
      <c r="H16" s="23">
        <v>1</v>
      </c>
      <c r="I16" s="61">
        <f t="shared" si="0"/>
        <v>0</v>
      </c>
    </row>
    <row r="17" spans="1:9" ht="15.75" x14ac:dyDescent="0.25">
      <c r="A17" s="50">
        <v>13</v>
      </c>
      <c r="B17" s="99"/>
      <c r="C17" s="21" t="s">
        <v>74</v>
      </c>
      <c r="D17" s="21" t="s">
        <v>75</v>
      </c>
      <c r="E17" s="101"/>
      <c r="F17" s="21"/>
      <c r="G17" s="61">
        <v>0</v>
      </c>
      <c r="H17" s="23">
        <v>12</v>
      </c>
      <c r="I17" s="61">
        <f t="shared" si="0"/>
        <v>0</v>
      </c>
    </row>
    <row r="18" spans="1:9" ht="15.75" x14ac:dyDescent="0.25">
      <c r="A18" s="50">
        <v>14</v>
      </c>
      <c r="B18" s="99"/>
      <c r="C18" s="21" t="s">
        <v>76</v>
      </c>
      <c r="D18" s="21" t="s">
        <v>77</v>
      </c>
      <c r="E18" s="101"/>
      <c r="F18" s="21"/>
      <c r="G18" s="61">
        <v>0</v>
      </c>
      <c r="H18" s="23">
        <v>80</v>
      </c>
      <c r="I18" s="61">
        <f t="shared" si="0"/>
        <v>0</v>
      </c>
    </row>
    <row r="19" spans="1:9" ht="15.75" x14ac:dyDescent="0.25">
      <c r="A19" s="50">
        <v>15</v>
      </c>
      <c r="B19" s="99" t="s">
        <v>69</v>
      </c>
      <c r="C19" s="21" t="s">
        <v>69</v>
      </c>
      <c r="D19" s="21" t="s">
        <v>78</v>
      </c>
      <c r="E19" s="101"/>
      <c r="F19" s="21"/>
      <c r="G19" s="61">
        <v>0</v>
      </c>
      <c r="H19" s="23">
        <v>1</v>
      </c>
      <c r="I19" s="61">
        <f t="shared" si="0"/>
        <v>0</v>
      </c>
    </row>
    <row r="20" spans="1:9" ht="15.75" x14ac:dyDescent="0.25">
      <c r="A20" s="50">
        <v>16</v>
      </c>
      <c r="B20" s="99"/>
      <c r="C20" s="21" t="s">
        <v>69</v>
      </c>
      <c r="D20" s="21" t="s">
        <v>79</v>
      </c>
      <c r="E20" s="101"/>
      <c r="F20" s="21"/>
      <c r="G20" s="61">
        <v>0</v>
      </c>
      <c r="H20" s="23">
        <v>1</v>
      </c>
      <c r="I20" s="61">
        <f t="shared" si="0"/>
        <v>0</v>
      </c>
    </row>
    <row r="21" spans="1:9" ht="15.75" x14ac:dyDescent="0.25">
      <c r="A21" s="50">
        <v>17</v>
      </c>
      <c r="B21" s="99"/>
      <c r="C21" s="21" t="s">
        <v>69</v>
      </c>
      <c r="D21" s="21" t="s">
        <v>121</v>
      </c>
      <c r="E21" s="101"/>
      <c r="F21" s="21"/>
      <c r="G21" s="61">
        <v>0</v>
      </c>
      <c r="H21" s="23">
        <v>1</v>
      </c>
      <c r="I21" s="61">
        <f t="shared" si="0"/>
        <v>0</v>
      </c>
    </row>
    <row r="22" spans="1:9" ht="15.75" x14ac:dyDescent="0.25">
      <c r="A22" s="50">
        <v>18</v>
      </c>
      <c r="B22" s="99"/>
      <c r="C22" s="21" t="s">
        <v>69</v>
      </c>
      <c r="D22" s="21" t="s">
        <v>80</v>
      </c>
      <c r="E22" s="101"/>
      <c r="F22" s="21"/>
      <c r="G22" s="61">
        <v>0</v>
      </c>
      <c r="H22" s="23">
        <v>1</v>
      </c>
      <c r="I22" s="61">
        <f t="shared" si="0"/>
        <v>0</v>
      </c>
    </row>
    <row r="23" spans="1:9" ht="15.75" x14ac:dyDescent="0.25">
      <c r="A23" s="50">
        <v>19</v>
      </c>
      <c r="B23" s="99"/>
      <c r="C23" s="21" t="s">
        <v>81</v>
      </c>
      <c r="D23" s="21" t="s">
        <v>82</v>
      </c>
      <c r="E23" s="101"/>
      <c r="F23" s="21"/>
      <c r="G23" s="61">
        <v>0</v>
      </c>
      <c r="H23" s="23">
        <v>1</v>
      </c>
      <c r="I23" s="61">
        <f t="shared" si="0"/>
        <v>0</v>
      </c>
    </row>
    <row r="24" spans="1:9" ht="15.75" x14ac:dyDescent="0.25">
      <c r="A24" s="50">
        <v>20</v>
      </c>
      <c r="B24" s="99"/>
      <c r="C24" s="21" t="s">
        <v>83</v>
      </c>
      <c r="D24" s="21" t="s">
        <v>84</v>
      </c>
      <c r="E24" s="101"/>
      <c r="F24" s="21"/>
      <c r="G24" s="61">
        <v>0</v>
      </c>
      <c r="H24" s="23">
        <v>1</v>
      </c>
      <c r="I24" s="61">
        <f t="shared" si="0"/>
        <v>0</v>
      </c>
    </row>
    <row r="25" spans="1:9" ht="15.75" x14ac:dyDescent="0.25">
      <c r="A25" s="50">
        <v>21</v>
      </c>
      <c r="B25" s="99"/>
      <c r="C25" s="21" t="s">
        <v>85</v>
      </c>
      <c r="D25" s="21" t="s">
        <v>86</v>
      </c>
      <c r="E25" s="101"/>
      <c r="F25" s="21"/>
      <c r="G25" s="61">
        <v>0</v>
      </c>
      <c r="H25" s="23">
        <v>1</v>
      </c>
      <c r="I25" s="61">
        <f t="shared" si="0"/>
        <v>0</v>
      </c>
    </row>
    <row r="26" spans="1:9" ht="15.75" x14ac:dyDescent="0.25">
      <c r="A26" s="50">
        <v>22</v>
      </c>
      <c r="B26" s="99"/>
      <c r="C26" s="21" t="s">
        <v>87</v>
      </c>
      <c r="D26" s="21" t="s">
        <v>88</v>
      </c>
      <c r="E26" s="101"/>
      <c r="F26" s="21"/>
      <c r="G26" s="61">
        <v>0</v>
      </c>
      <c r="H26" s="23">
        <v>1</v>
      </c>
      <c r="I26" s="61">
        <f t="shared" si="0"/>
        <v>0</v>
      </c>
    </row>
    <row r="27" spans="1:9" ht="15.75" x14ac:dyDescent="0.25">
      <c r="A27" s="50">
        <v>23</v>
      </c>
      <c r="B27" s="99"/>
      <c r="C27" s="21" t="s">
        <v>89</v>
      </c>
      <c r="D27" s="21" t="s">
        <v>90</v>
      </c>
      <c r="E27" s="101"/>
      <c r="F27" s="21"/>
      <c r="G27" s="61">
        <v>0</v>
      </c>
      <c r="H27" s="23">
        <v>12</v>
      </c>
      <c r="I27" s="61">
        <f t="shared" si="0"/>
        <v>0</v>
      </c>
    </row>
    <row r="28" spans="1:9" ht="15.75" x14ac:dyDescent="0.25">
      <c r="A28" s="50">
        <v>24</v>
      </c>
      <c r="B28" s="99"/>
      <c r="C28" s="21" t="s">
        <v>91</v>
      </c>
      <c r="D28" s="21" t="s">
        <v>92</v>
      </c>
      <c r="E28" s="102"/>
      <c r="F28" s="21"/>
      <c r="G28" s="61">
        <v>0</v>
      </c>
      <c r="H28" s="23">
        <v>80</v>
      </c>
      <c r="I28" s="61">
        <f t="shared" si="0"/>
        <v>0</v>
      </c>
    </row>
    <row r="29" spans="1:9" ht="15.75" x14ac:dyDescent="0.25">
      <c r="A29" s="46"/>
      <c r="B29" s="46"/>
      <c r="C29" s="46"/>
      <c r="D29" s="46"/>
      <c r="E29" s="46"/>
      <c r="F29" s="46"/>
      <c r="G29" s="46"/>
      <c r="H29" s="45" t="s">
        <v>0</v>
      </c>
      <c r="I29" s="61">
        <f>SUM(I5:I28)</f>
        <v>0</v>
      </c>
    </row>
    <row r="30" spans="1:9" ht="15.75" x14ac:dyDescent="0.25">
      <c r="A30" s="46"/>
      <c r="B30" s="46"/>
      <c r="C30" s="46"/>
      <c r="D30" s="46"/>
      <c r="E30" s="46"/>
      <c r="F30" s="46"/>
      <c r="G30" s="46"/>
      <c r="H30" s="47"/>
      <c r="I30" s="62"/>
    </row>
    <row r="31" spans="1:9" ht="15.75" x14ac:dyDescent="0.25">
      <c r="A31" s="46"/>
      <c r="B31" s="46"/>
      <c r="C31" s="46"/>
      <c r="D31" s="46"/>
      <c r="E31" s="46"/>
      <c r="F31" s="46"/>
      <c r="G31" s="46"/>
      <c r="H31" s="48" t="s">
        <v>2</v>
      </c>
      <c r="I31" s="61">
        <v>0</v>
      </c>
    </row>
    <row r="32" spans="1:9" ht="15.75" x14ac:dyDescent="0.25">
      <c r="A32" s="46"/>
      <c r="B32" s="46"/>
      <c r="C32" s="46"/>
      <c r="D32" s="46"/>
      <c r="E32" s="46"/>
      <c r="F32" s="46"/>
      <c r="G32" s="46"/>
      <c r="H32" s="47"/>
      <c r="I32" s="62"/>
    </row>
    <row r="33" spans="1:9" ht="15.75" x14ac:dyDescent="0.25">
      <c r="A33" s="46"/>
      <c r="B33" s="46"/>
      <c r="C33" s="46"/>
      <c r="D33" s="46"/>
      <c r="E33" s="46"/>
      <c r="F33" s="46"/>
      <c r="G33" s="46"/>
      <c r="H33" s="45" t="s">
        <v>3</v>
      </c>
      <c r="I33" s="63">
        <v>0</v>
      </c>
    </row>
    <row r="34" spans="1:9" ht="15.75" x14ac:dyDescent="0.25">
      <c r="A34" s="46"/>
      <c r="B34" s="46"/>
      <c r="C34" s="46"/>
      <c r="D34" s="46"/>
      <c r="E34" s="46"/>
      <c r="F34" s="46"/>
      <c r="G34" s="46"/>
      <c r="H34" s="47"/>
      <c r="I34" s="62"/>
    </row>
    <row r="35" spans="1:9" ht="15.75" x14ac:dyDescent="0.25">
      <c r="A35" s="46"/>
      <c r="B35" s="46"/>
      <c r="C35" s="46"/>
      <c r="D35" s="46"/>
      <c r="E35" s="46"/>
      <c r="F35" s="46"/>
      <c r="G35" s="66"/>
      <c r="H35" s="57" t="s">
        <v>16</v>
      </c>
      <c r="I35" s="65">
        <f>SUM(I29+I31-I33)</f>
        <v>0</v>
      </c>
    </row>
    <row r="36" spans="1:9" ht="15.75" x14ac:dyDescent="0.25">
      <c r="A36" s="46"/>
      <c r="B36" s="46"/>
      <c r="C36" s="46"/>
      <c r="D36" s="46"/>
      <c r="E36" s="46"/>
      <c r="F36" s="46"/>
      <c r="G36" s="46"/>
      <c r="H36" s="45"/>
      <c r="I36" s="62"/>
    </row>
    <row r="37" spans="1:9" ht="15.75" x14ac:dyDescent="0.25">
      <c r="A37" s="46"/>
      <c r="B37" s="46"/>
      <c r="C37" s="46"/>
      <c r="D37" s="46"/>
      <c r="E37" s="46"/>
      <c r="F37" s="46"/>
      <c r="G37" s="46"/>
      <c r="H37" s="46"/>
      <c r="I37" s="62"/>
    </row>
    <row r="38" spans="1:9" x14ac:dyDescent="0.25">
      <c r="A38" s="81" t="s">
        <v>4</v>
      </c>
      <c r="B38" s="82"/>
      <c r="C38" s="83"/>
      <c r="D38" s="83"/>
      <c r="E38" s="83"/>
      <c r="F38" s="83"/>
      <c r="G38" s="83"/>
      <c r="H38" s="83"/>
      <c r="I38" s="84"/>
    </row>
    <row r="39" spans="1:9" x14ac:dyDescent="0.25">
      <c r="A39" s="85"/>
      <c r="B39" s="86"/>
      <c r="C39" s="86"/>
      <c r="D39" s="86"/>
      <c r="E39" s="86"/>
      <c r="F39" s="86"/>
      <c r="G39" s="86"/>
      <c r="H39" s="86"/>
      <c r="I39" s="87"/>
    </row>
    <row r="40" spans="1:9" x14ac:dyDescent="0.25">
      <c r="A40" s="85"/>
      <c r="B40" s="86"/>
      <c r="C40" s="86"/>
      <c r="D40" s="86"/>
      <c r="E40" s="86"/>
      <c r="F40" s="86"/>
      <c r="G40" s="86"/>
      <c r="H40" s="86"/>
      <c r="I40" s="87"/>
    </row>
    <row r="41" spans="1:9" x14ac:dyDescent="0.25">
      <c r="A41" s="85"/>
      <c r="B41" s="86"/>
      <c r="C41" s="86"/>
      <c r="D41" s="86"/>
      <c r="E41" s="86"/>
      <c r="F41" s="86"/>
      <c r="G41" s="86"/>
      <c r="H41" s="86"/>
      <c r="I41" s="87"/>
    </row>
    <row r="42" spans="1:9" x14ac:dyDescent="0.25">
      <c r="A42" s="88"/>
      <c r="B42" s="89"/>
      <c r="C42" s="89"/>
      <c r="D42" s="89"/>
      <c r="E42" s="89"/>
      <c r="F42" s="89"/>
      <c r="G42" s="89"/>
      <c r="H42" s="89"/>
      <c r="I42" s="90"/>
    </row>
  </sheetData>
  <mergeCells count="9">
    <mergeCell ref="A38:I42"/>
    <mergeCell ref="B15:B18"/>
    <mergeCell ref="B19:B28"/>
    <mergeCell ref="E5:E28"/>
    <mergeCell ref="A1:I1"/>
    <mergeCell ref="A2:I2"/>
    <mergeCell ref="A3:I3"/>
    <mergeCell ref="B4:C4"/>
    <mergeCell ref="B5:B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1B7A0-A1F7-4F5C-9923-0F09E7317DB8}">
  <dimension ref="A1:I64"/>
  <sheetViews>
    <sheetView tabSelected="1" workbookViewId="0">
      <pane ySplit="4" topLeftCell="A5" activePane="bottomLeft" state="frozen"/>
      <selection pane="bottomLeft" activeCell="A3" sqref="A3:I3"/>
    </sheetView>
  </sheetViews>
  <sheetFormatPr defaultRowHeight="15" x14ac:dyDescent="0.25"/>
  <cols>
    <col min="1" max="1" width="4.5703125" customWidth="1"/>
    <col min="2" max="2" width="13.42578125" customWidth="1"/>
    <col min="3" max="3" width="45.140625" bestFit="1" customWidth="1"/>
    <col min="4" max="4" width="102.140625" bestFit="1" customWidth="1"/>
    <col min="6" max="6" width="28.42578125" customWidth="1"/>
    <col min="7" max="7" width="15.42578125" style="12" customWidth="1"/>
    <col min="9" max="9" width="24.140625" style="12" customWidth="1"/>
  </cols>
  <sheetData>
    <row r="1" spans="1:9" ht="42" customHeight="1" x14ac:dyDescent="0.25">
      <c r="A1" s="92" t="s">
        <v>170</v>
      </c>
      <c r="B1" s="93"/>
      <c r="C1" s="93"/>
      <c r="D1" s="93"/>
      <c r="E1" s="93"/>
      <c r="F1" s="93"/>
      <c r="G1" s="93"/>
      <c r="H1" s="93"/>
      <c r="I1" s="93"/>
    </row>
    <row r="2" spans="1:9" ht="18.75" x14ac:dyDescent="0.25">
      <c r="A2" s="94" t="s">
        <v>46</v>
      </c>
      <c r="B2" s="95"/>
      <c r="C2" s="95"/>
      <c r="D2" s="95"/>
      <c r="E2" s="95"/>
      <c r="F2" s="95"/>
      <c r="G2" s="95"/>
      <c r="H2" s="95"/>
      <c r="I2" s="95"/>
    </row>
    <row r="3" spans="1:9" ht="18.75" x14ac:dyDescent="0.25">
      <c r="A3" s="76" t="s">
        <v>175</v>
      </c>
      <c r="B3" s="77"/>
      <c r="C3" s="77"/>
      <c r="D3" s="77"/>
      <c r="E3" s="77"/>
      <c r="F3" s="77"/>
      <c r="G3" s="77"/>
      <c r="H3" s="77"/>
      <c r="I3" s="77"/>
    </row>
    <row r="4" spans="1:9" ht="31.5" x14ac:dyDescent="0.25">
      <c r="A4" s="49"/>
      <c r="B4" s="79" t="s">
        <v>21</v>
      </c>
      <c r="C4" s="80"/>
      <c r="D4" s="26" t="s">
        <v>47</v>
      </c>
      <c r="E4" s="40" t="s">
        <v>93</v>
      </c>
      <c r="F4" s="40" t="s">
        <v>45</v>
      </c>
      <c r="G4" s="40" t="s">
        <v>173</v>
      </c>
      <c r="H4" s="40" t="s">
        <v>44</v>
      </c>
      <c r="I4" s="41" t="s">
        <v>15</v>
      </c>
    </row>
    <row r="5" spans="1:9" ht="15.75" x14ac:dyDescent="0.25">
      <c r="A5" s="23">
        <v>1</v>
      </c>
      <c r="B5" s="99" t="s">
        <v>67</v>
      </c>
      <c r="C5" s="21" t="s">
        <v>48</v>
      </c>
      <c r="D5" s="21" t="s">
        <v>107</v>
      </c>
      <c r="E5" s="96" t="s">
        <v>95</v>
      </c>
      <c r="F5" s="21"/>
      <c r="G5" s="61">
        <v>0</v>
      </c>
      <c r="H5" s="24">
        <v>1</v>
      </c>
      <c r="I5" s="61">
        <f>G5*H5</f>
        <v>0</v>
      </c>
    </row>
    <row r="6" spans="1:9" ht="15.75" x14ac:dyDescent="0.25">
      <c r="A6" s="23">
        <v>2</v>
      </c>
      <c r="B6" s="99"/>
      <c r="C6" s="21" t="s">
        <v>96</v>
      </c>
      <c r="D6" s="103" t="s">
        <v>52</v>
      </c>
      <c r="E6" s="97"/>
      <c r="F6" s="21"/>
      <c r="G6" s="61">
        <v>0</v>
      </c>
      <c r="H6" s="24">
        <v>1</v>
      </c>
      <c r="I6" s="61">
        <f t="shared" ref="I6:I50" si="0">G6*H6</f>
        <v>0</v>
      </c>
    </row>
    <row r="7" spans="1:9" ht="15.75" x14ac:dyDescent="0.25">
      <c r="A7" s="23">
        <v>3</v>
      </c>
      <c r="B7" s="99"/>
      <c r="C7" s="21" t="s">
        <v>97</v>
      </c>
      <c r="D7" s="104"/>
      <c r="E7" s="97"/>
      <c r="F7" s="21"/>
      <c r="G7" s="61">
        <v>0</v>
      </c>
      <c r="H7" s="24">
        <v>1</v>
      </c>
      <c r="I7" s="61">
        <f t="shared" si="0"/>
        <v>0</v>
      </c>
    </row>
    <row r="8" spans="1:9" ht="15.75" x14ac:dyDescent="0.25">
      <c r="A8" s="23">
        <v>4</v>
      </c>
      <c r="B8" s="99"/>
      <c r="C8" s="21" t="s">
        <v>98</v>
      </c>
      <c r="D8" s="104"/>
      <c r="E8" s="97"/>
      <c r="F8" s="21"/>
      <c r="G8" s="61">
        <v>0</v>
      </c>
      <c r="H8" s="24">
        <v>1</v>
      </c>
      <c r="I8" s="61">
        <f t="shared" si="0"/>
        <v>0</v>
      </c>
    </row>
    <row r="9" spans="1:9" ht="15.75" x14ac:dyDescent="0.25">
      <c r="A9" s="23">
        <v>5</v>
      </c>
      <c r="B9" s="99"/>
      <c r="C9" s="21" t="s">
        <v>99</v>
      </c>
      <c r="D9" s="104"/>
      <c r="E9" s="97"/>
      <c r="F9" s="21"/>
      <c r="G9" s="61">
        <v>0</v>
      </c>
      <c r="H9" s="24">
        <v>1</v>
      </c>
      <c r="I9" s="61">
        <f t="shared" si="0"/>
        <v>0</v>
      </c>
    </row>
    <row r="10" spans="1:9" ht="15.75" x14ac:dyDescent="0.25">
      <c r="A10" s="23">
        <v>6</v>
      </c>
      <c r="B10" s="99"/>
      <c r="C10" s="21" t="s">
        <v>100</v>
      </c>
      <c r="D10" s="104"/>
      <c r="E10" s="97"/>
      <c r="F10" s="21"/>
      <c r="G10" s="61">
        <v>0</v>
      </c>
      <c r="H10" s="24">
        <v>1</v>
      </c>
      <c r="I10" s="61">
        <f t="shared" si="0"/>
        <v>0</v>
      </c>
    </row>
    <row r="11" spans="1:9" ht="15.75" x14ac:dyDescent="0.25">
      <c r="A11" s="23">
        <v>7</v>
      </c>
      <c r="B11" s="99"/>
      <c r="C11" s="21" t="s">
        <v>101</v>
      </c>
      <c r="D11" s="104"/>
      <c r="E11" s="97"/>
      <c r="F11" s="21"/>
      <c r="G11" s="61">
        <v>0</v>
      </c>
      <c r="H11" s="24">
        <v>1</v>
      </c>
      <c r="I11" s="61">
        <f t="shared" si="0"/>
        <v>0</v>
      </c>
    </row>
    <row r="12" spans="1:9" ht="15.75" x14ac:dyDescent="0.25">
      <c r="A12" s="23">
        <v>8</v>
      </c>
      <c r="B12" s="99"/>
      <c r="C12" s="21" t="s">
        <v>102</v>
      </c>
      <c r="D12" s="105"/>
      <c r="E12" s="97"/>
      <c r="F12" s="21"/>
      <c r="G12" s="61">
        <v>0</v>
      </c>
      <c r="H12" s="24">
        <v>1</v>
      </c>
      <c r="I12" s="61">
        <f t="shared" si="0"/>
        <v>0</v>
      </c>
    </row>
    <row r="13" spans="1:9" ht="15.75" x14ac:dyDescent="0.25">
      <c r="A13" s="23">
        <v>9</v>
      </c>
      <c r="B13" s="99"/>
      <c r="C13" s="21" t="s">
        <v>103</v>
      </c>
      <c r="D13" s="21" t="s">
        <v>108</v>
      </c>
      <c r="E13" s="97"/>
      <c r="F13" s="21"/>
      <c r="G13" s="61">
        <v>0</v>
      </c>
      <c r="H13" s="24">
        <v>1</v>
      </c>
      <c r="I13" s="61">
        <f t="shared" si="0"/>
        <v>0</v>
      </c>
    </row>
    <row r="14" spans="1:9" ht="15.75" x14ac:dyDescent="0.25">
      <c r="A14" s="23">
        <v>10</v>
      </c>
      <c r="B14" s="99"/>
      <c r="C14" s="21" t="s">
        <v>103</v>
      </c>
      <c r="D14" s="21" t="s">
        <v>58</v>
      </c>
      <c r="E14" s="97"/>
      <c r="F14" s="21"/>
      <c r="G14" s="61">
        <v>0</v>
      </c>
      <c r="H14" s="24">
        <v>1</v>
      </c>
      <c r="I14" s="61">
        <f t="shared" si="0"/>
        <v>0</v>
      </c>
    </row>
    <row r="15" spans="1:9" ht="15.75" x14ac:dyDescent="0.25">
      <c r="A15" s="23">
        <v>11</v>
      </c>
      <c r="B15" s="99"/>
      <c r="C15" s="21" t="s">
        <v>104</v>
      </c>
      <c r="D15" s="103" t="s">
        <v>110</v>
      </c>
      <c r="E15" s="97"/>
      <c r="F15" s="21"/>
      <c r="G15" s="61">
        <v>0</v>
      </c>
      <c r="H15" s="24">
        <v>360</v>
      </c>
      <c r="I15" s="61">
        <f t="shared" si="0"/>
        <v>0</v>
      </c>
    </row>
    <row r="16" spans="1:9" ht="15.75" x14ac:dyDescent="0.25">
      <c r="A16" s="23">
        <v>12</v>
      </c>
      <c r="B16" s="99"/>
      <c r="C16" s="21" t="s">
        <v>105</v>
      </c>
      <c r="D16" s="105"/>
      <c r="E16" s="97"/>
      <c r="F16" s="21"/>
      <c r="G16" s="61">
        <v>0</v>
      </c>
      <c r="H16" s="24">
        <v>480</v>
      </c>
      <c r="I16" s="61">
        <f t="shared" si="0"/>
        <v>0</v>
      </c>
    </row>
    <row r="17" spans="1:9" ht="15.75" x14ac:dyDescent="0.25">
      <c r="A17" s="23">
        <v>13</v>
      </c>
      <c r="B17" s="99"/>
      <c r="C17" s="21" t="s">
        <v>106</v>
      </c>
      <c r="D17" s="21" t="s">
        <v>109</v>
      </c>
      <c r="E17" s="97"/>
      <c r="F17" s="21"/>
      <c r="G17" s="61">
        <v>0</v>
      </c>
      <c r="H17" s="24">
        <v>3</v>
      </c>
      <c r="I17" s="61">
        <f t="shared" si="0"/>
        <v>0</v>
      </c>
    </row>
    <row r="18" spans="1:9" ht="15.75" x14ac:dyDescent="0.25">
      <c r="A18" s="50">
        <v>14</v>
      </c>
      <c r="B18" s="99" t="s">
        <v>69</v>
      </c>
      <c r="C18" s="21" t="s">
        <v>111</v>
      </c>
      <c r="D18" s="21" t="s">
        <v>116</v>
      </c>
      <c r="E18" s="97"/>
      <c r="F18" s="21"/>
      <c r="G18" s="61">
        <v>0</v>
      </c>
      <c r="H18" s="24">
        <v>1</v>
      </c>
      <c r="I18" s="61">
        <f t="shared" si="0"/>
        <v>0</v>
      </c>
    </row>
    <row r="19" spans="1:9" ht="15.75" x14ac:dyDescent="0.25">
      <c r="A19" s="50">
        <v>15</v>
      </c>
      <c r="B19" s="99"/>
      <c r="C19" s="21" t="s">
        <v>111</v>
      </c>
      <c r="D19" s="21" t="s">
        <v>117</v>
      </c>
      <c r="E19" s="97"/>
      <c r="F19" s="21"/>
      <c r="G19" s="61">
        <v>0</v>
      </c>
      <c r="H19" s="24">
        <v>1</v>
      </c>
      <c r="I19" s="61">
        <f t="shared" si="0"/>
        <v>0</v>
      </c>
    </row>
    <row r="20" spans="1:9" ht="15.75" x14ac:dyDescent="0.25">
      <c r="A20" s="50">
        <v>16</v>
      </c>
      <c r="B20" s="99"/>
      <c r="C20" s="21" t="s">
        <v>111</v>
      </c>
      <c r="D20" s="21" t="s">
        <v>118</v>
      </c>
      <c r="E20" s="97"/>
      <c r="F20" s="21"/>
      <c r="G20" s="61">
        <v>0</v>
      </c>
      <c r="H20" s="24">
        <v>1</v>
      </c>
      <c r="I20" s="61">
        <f t="shared" si="0"/>
        <v>0</v>
      </c>
    </row>
    <row r="21" spans="1:9" ht="15.75" x14ac:dyDescent="0.25">
      <c r="A21" s="50">
        <v>17</v>
      </c>
      <c r="B21" s="99"/>
      <c r="C21" s="21" t="s">
        <v>111</v>
      </c>
      <c r="D21" s="21" t="s">
        <v>120</v>
      </c>
      <c r="E21" s="97"/>
      <c r="F21" s="21"/>
      <c r="G21" s="61">
        <v>0</v>
      </c>
      <c r="H21" s="24">
        <v>1</v>
      </c>
      <c r="I21" s="61">
        <f t="shared" si="0"/>
        <v>0</v>
      </c>
    </row>
    <row r="22" spans="1:9" ht="15.75" x14ac:dyDescent="0.25">
      <c r="A22" s="50">
        <v>18</v>
      </c>
      <c r="B22" s="99"/>
      <c r="C22" s="21" t="s">
        <v>87</v>
      </c>
      <c r="D22" s="21" t="s">
        <v>119</v>
      </c>
      <c r="E22" s="97"/>
      <c r="F22" s="21"/>
      <c r="G22" s="61">
        <v>0</v>
      </c>
      <c r="H22" s="24">
        <v>1</v>
      </c>
      <c r="I22" s="61">
        <f t="shared" si="0"/>
        <v>0</v>
      </c>
    </row>
    <row r="23" spans="1:9" ht="15.75" x14ac:dyDescent="0.25">
      <c r="A23" s="50">
        <v>19</v>
      </c>
      <c r="B23" s="99"/>
      <c r="C23" s="21" t="s">
        <v>112</v>
      </c>
      <c r="D23" s="21" t="s">
        <v>122</v>
      </c>
      <c r="E23" s="97"/>
      <c r="F23" s="21"/>
      <c r="G23" s="61">
        <v>0</v>
      </c>
      <c r="H23" s="24">
        <v>3</v>
      </c>
      <c r="I23" s="61">
        <f t="shared" si="0"/>
        <v>0</v>
      </c>
    </row>
    <row r="24" spans="1:9" ht="15.75" x14ac:dyDescent="0.25">
      <c r="A24" s="50">
        <v>20</v>
      </c>
      <c r="B24" s="99"/>
      <c r="C24" s="21" t="s">
        <v>96</v>
      </c>
      <c r="D24" s="103" t="s">
        <v>52</v>
      </c>
      <c r="E24" s="97"/>
      <c r="F24" s="21"/>
      <c r="G24" s="61">
        <v>0</v>
      </c>
      <c r="H24" s="24">
        <v>1</v>
      </c>
      <c r="I24" s="61">
        <f t="shared" si="0"/>
        <v>0</v>
      </c>
    </row>
    <row r="25" spans="1:9" ht="15.75" x14ac:dyDescent="0.25">
      <c r="A25" s="50">
        <v>21</v>
      </c>
      <c r="B25" s="99"/>
      <c r="C25" s="21" t="s">
        <v>51</v>
      </c>
      <c r="D25" s="104"/>
      <c r="E25" s="97"/>
      <c r="F25" s="21"/>
      <c r="G25" s="61">
        <v>0</v>
      </c>
      <c r="H25" s="24">
        <v>1</v>
      </c>
      <c r="I25" s="61">
        <f t="shared" si="0"/>
        <v>0</v>
      </c>
    </row>
    <row r="26" spans="1:9" ht="15.75" x14ac:dyDescent="0.25">
      <c r="A26" s="50">
        <v>22</v>
      </c>
      <c r="B26" s="99"/>
      <c r="C26" s="21" t="s">
        <v>113</v>
      </c>
      <c r="D26" s="104"/>
      <c r="E26" s="97"/>
      <c r="F26" s="21"/>
      <c r="G26" s="61">
        <v>0</v>
      </c>
      <c r="H26" s="24">
        <v>1</v>
      </c>
      <c r="I26" s="61">
        <f t="shared" si="0"/>
        <v>0</v>
      </c>
    </row>
    <row r="27" spans="1:9" ht="15.75" x14ac:dyDescent="0.25">
      <c r="A27" s="50">
        <v>23</v>
      </c>
      <c r="B27" s="99"/>
      <c r="C27" s="21" t="s">
        <v>102</v>
      </c>
      <c r="D27" s="104"/>
      <c r="E27" s="97"/>
      <c r="F27" s="21"/>
      <c r="G27" s="61">
        <v>0</v>
      </c>
      <c r="H27" s="24">
        <v>1</v>
      </c>
      <c r="I27" s="61">
        <f t="shared" si="0"/>
        <v>0</v>
      </c>
    </row>
    <row r="28" spans="1:9" ht="15.75" x14ac:dyDescent="0.25">
      <c r="A28" s="50">
        <v>24</v>
      </c>
      <c r="B28" s="99"/>
      <c r="C28" s="21" t="s">
        <v>98</v>
      </c>
      <c r="D28" s="104"/>
      <c r="E28" s="97"/>
      <c r="F28" s="21"/>
      <c r="G28" s="61">
        <v>0</v>
      </c>
      <c r="H28" s="24">
        <v>1</v>
      </c>
      <c r="I28" s="61">
        <f t="shared" si="0"/>
        <v>0</v>
      </c>
    </row>
    <row r="29" spans="1:9" ht="15.75" x14ac:dyDescent="0.25">
      <c r="A29" s="50">
        <v>25</v>
      </c>
      <c r="B29" s="99"/>
      <c r="C29" s="21" t="s">
        <v>99</v>
      </c>
      <c r="D29" s="104"/>
      <c r="E29" s="97"/>
      <c r="F29" s="21"/>
      <c r="G29" s="61">
        <v>0</v>
      </c>
      <c r="H29" s="24">
        <v>1</v>
      </c>
      <c r="I29" s="61">
        <f t="shared" si="0"/>
        <v>0</v>
      </c>
    </row>
    <row r="30" spans="1:9" ht="15.75" x14ac:dyDescent="0.25">
      <c r="A30" s="50">
        <v>26</v>
      </c>
      <c r="B30" s="99"/>
      <c r="C30" s="21" t="s">
        <v>114</v>
      </c>
      <c r="D30" s="104"/>
      <c r="E30" s="97"/>
      <c r="F30" s="21"/>
      <c r="G30" s="61">
        <v>0</v>
      </c>
      <c r="H30" s="24">
        <v>1</v>
      </c>
      <c r="I30" s="61">
        <f t="shared" si="0"/>
        <v>0</v>
      </c>
    </row>
    <row r="31" spans="1:9" ht="15.75" x14ac:dyDescent="0.25">
      <c r="A31" s="50">
        <v>27</v>
      </c>
      <c r="B31" s="99"/>
      <c r="C31" s="21" t="s">
        <v>115</v>
      </c>
      <c r="D31" s="105"/>
      <c r="E31" s="97"/>
      <c r="F31" s="21"/>
      <c r="G31" s="61">
        <v>0</v>
      </c>
      <c r="H31" s="24">
        <v>360</v>
      </c>
      <c r="I31" s="61">
        <f t="shared" si="0"/>
        <v>0</v>
      </c>
    </row>
    <row r="32" spans="1:9" ht="15.75" x14ac:dyDescent="0.25">
      <c r="A32" s="50">
        <v>28</v>
      </c>
      <c r="B32" s="99" t="s">
        <v>68</v>
      </c>
      <c r="C32" s="21" t="s">
        <v>124</v>
      </c>
      <c r="D32" s="21" t="s">
        <v>125</v>
      </c>
      <c r="E32" s="97"/>
      <c r="F32" s="21"/>
      <c r="G32" s="61">
        <v>0</v>
      </c>
      <c r="H32" s="24">
        <v>1</v>
      </c>
      <c r="I32" s="61">
        <f t="shared" si="0"/>
        <v>0</v>
      </c>
    </row>
    <row r="33" spans="1:9" ht="15.75" x14ac:dyDescent="0.25">
      <c r="A33" s="50">
        <v>29</v>
      </c>
      <c r="B33" s="99"/>
      <c r="C33" s="21" t="s">
        <v>74</v>
      </c>
      <c r="D33" s="21" t="s">
        <v>126</v>
      </c>
      <c r="E33" s="97"/>
      <c r="F33" s="21"/>
      <c r="G33" s="61">
        <v>0</v>
      </c>
      <c r="H33" s="24">
        <v>360</v>
      </c>
      <c r="I33" s="61">
        <f t="shared" si="0"/>
        <v>0</v>
      </c>
    </row>
    <row r="34" spans="1:9" ht="15.75" x14ac:dyDescent="0.25">
      <c r="A34" s="50">
        <v>30</v>
      </c>
      <c r="B34" s="99" t="s">
        <v>69</v>
      </c>
      <c r="C34" s="21" t="s">
        <v>123</v>
      </c>
      <c r="D34" s="21" t="s">
        <v>128</v>
      </c>
      <c r="E34" s="97"/>
      <c r="F34" s="21"/>
      <c r="G34" s="61">
        <v>0</v>
      </c>
      <c r="H34" s="23">
        <v>1</v>
      </c>
      <c r="I34" s="61">
        <f t="shared" si="0"/>
        <v>0</v>
      </c>
    </row>
    <row r="35" spans="1:9" ht="15.75" x14ac:dyDescent="0.25">
      <c r="A35" s="50">
        <v>31</v>
      </c>
      <c r="B35" s="99"/>
      <c r="C35" s="21" t="s">
        <v>127</v>
      </c>
      <c r="D35" s="21" t="s">
        <v>129</v>
      </c>
      <c r="E35" s="97"/>
      <c r="F35" s="21"/>
      <c r="G35" s="61">
        <v>0</v>
      </c>
      <c r="H35" s="23">
        <v>360</v>
      </c>
      <c r="I35" s="61">
        <f t="shared" si="0"/>
        <v>0</v>
      </c>
    </row>
    <row r="36" spans="1:9" ht="15.75" x14ac:dyDescent="0.25">
      <c r="A36" s="50">
        <v>32</v>
      </c>
      <c r="B36" s="99"/>
      <c r="C36" s="21" t="s">
        <v>96</v>
      </c>
      <c r="D36" s="103" t="s">
        <v>52</v>
      </c>
      <c r="E36" s="97"/>
      <c r="F36" s="21"/>
      <c r="G36" s="61">
        <v>0</v>
      </c>
      <c r="H36" s="23">
        <v>1</v>
      </c>
      <c r="I36" s="61">
        <f t="shared" si="0"/>
        <v>0</v>
      </c>
    </row>
    <row r="37" spans="1:9" ht="15.75" x14ac:dyDescent="0.25">
      <c r="A37" s="50">
        <v>33</v>
      </c>
      <c r="B37" s="99"/>
      <c r="C37" s="21" t="s">
        <v>51</v>
      </c>
      <c r="D37" s="104"/>
      <c r="E37" s="97"/>
      <c r="F37" s="21"/>
      <c r="G37" s="61">
        <v>0</v>
      </c>
      <c r="H37" s="23">
        <v>1</v>
      </c>
      <c r="I37" s="61">
        <f t="shared" si="0"/>
        <v>0</v>
      </c>
    </row>
    <row r="38" spans="1:9" ht="15.75" x14ac:dyDescent="0.25">
      <c r="A38" s="50">
        <v>34</v>
      </c>
      <c r="B38" s="99"/>
      <c r="C38" s="21" t="s">
        <v>113</v>
      </c>
      <c r="D38" s="104"/>
      <c r="E38" s="97"/>
      <c r="F38" s="21"/>
      <c r="G38" s="61">
        <v>0</v>
      </c>
      <c r="H38" s="23">
        <v>1</v>
      </c>
      <c r="I38" s="61">
        <f t="shared" si="0"/>
        <v>0</v>
      </c>
    </row>
    <row r="39" spans="1:9" ht="15.75" x14ac:dyDescent="0.25">
      <c r="A39" s="50">
        <v>35</v>
      </c>
      <c r="B39" s="99"/>
      <c r="C39" s="21" t="s">
        <v>102</v>
      </c>
      <c r="D39" s="104"/>
      <c r="E39" s="97"/>
      <c r="F39" s="21"/>
      <c r="G39" s="61">
        <v>0</v>
      </c>
      <c r="H39" s="23">
        <v>1</v>
      </c>
      <c r="I39" s="61">
        <f t="shared" si="0"/>
        <v>0</v>
      </c>
    </row>
    <row r="40" spans="1:9" ht="15.75" x14ac:dyDescent="0.25">
      <c r="A40" s="50">
        <v>36</v>
      </c>
      <c r="B40" s="99"/>
      <c r="C40" s="21" t="s">
        <v>98</v>
      </c>
      <c r="D40" s="104"/>
      <c r="E40" s="97"/>
      <c r="F40" s="21"/>
      <c r="G40" s="61">
        <v>0</v>
      </c>
      <c r="H40" s="23">
        <v>1</v>
      </c>
      <c r="I40" s="61">
        <f t="shared" si="0"/>
        <v>0</v>
      </c>
    </row>
    <row r="41" spans="1:9" ht="15.75" x14ac:dyDescent="0.25">
      <c r="A41" s="50">
        <v>37</v>
      </c>
      <c r="B41" s="99"/>
      <c r="C41" s="21" t="s">
        <v>99</v>
      </c>
      <c r="D41" s="104"/>
      <c r="E41" s="97"/>
      <c r="F41" s="21"/>
      <c r="G41" s="61">
        <v>0</v>
      </c>
      <c r="H41" s="23">
        <v>1</v>
      </c>
      <c r="I41" s="61">
        <f t="shared" si="0"/>
        <v>0</v>
      </c>
    </row>
    <row r="42" spans="1:9" ht="15.75" x14ac:dyDescent="0.25">
      <c r="A42" s="50">
        <v>38</v>
      </c>
      <c r="B42" s="99"/>
      <c r="C42" s="21" t="s">
        <v>114</v>
      </c>
      <c r="D42" s="104"/>
      <c r="E42" s="97"/>
      <c r="F42" s="21"/>
      <c r="G42" s="61">
        <v>0</v>
      </c>
      <c r="H42" s="23">
        <v>1</v>
      </c>
      <c r="I42" s="61">
        <f t="shared" si="0"/>
        <v>0</v>
      </c>
    </row>
    <row r="43" spans="1:9" ht="15.75" x14ac:dyDescent="0.25">
      <c r="A43" s="50">
        <v>39</v>
      </c>
      <c r="B43" s="99"/>
      <c r="C43" s="21" t="s">
        <v>115</v>
      </c>
      <c r="D43" s="105"/>
      <c r="E43" s="97"/>
      <c r="F43" s="21"/>
      <c r="G43" s="61">
        <v>0</v>
      </c>
      <c r="H43" s="23">
        <v>360</v>
      </c>
      <c r="I43" s="61">
        <f t="shared" si="0"/>
        <v>0</v>
      </c>
    </row>
    <row r="44" spans="1:9" ht="15.75" x14ac:dyDescent="0.25">
      <c r="A44" s="50">
        <v>40</v>
      </c>
      <c r="B44" s="99" t="s">
        <v>68</v>
      </c>
      <c r="C44" s="21" t="s">
        <v>124</v>
      </c>
      <c r="D44" s="21" t="s">
        <v>132</v>
      </c>
      <c r="E44" s="97"/>
      <c r="F44" s="21"/>
      <c r="G44" s="61">
        <v>0</v>
      </c>
      <c r="H44" s="23">
        <v>1</v>
      </c>
      <c r="I44" s="61">
        <f t="shared" si="0"/>
        <v>0</v>
      </c>
    </row>
    <row r="45" spans="1:9" ht="15.75" x14ac:dyDescent="0.25">
      <c r="A45" s="50">
        <v>41</v>
      </c>
      <c r="B45" s="99"/>
      <c r="C45" s="21" t="s">
        <v>130</v>
      </c>
      <c r="D45" s="21" t="s">
        <v>133</v>
      </c>
      <c r="E45" s="97"/>
      <c r="F45" s="21"/>
      <c r="G45" s="61">
        <v>0</v>
      </c>
      <c r="H45" s="23">
        <v>360</v>
      </c>
      <c r="I45" s="61">
        <f t="shared" si="0"/>
        <v>0</v>
      </c>
    </row>
    <row r="46" spans="1:9" ht="15.75" x14ac:dyDescent="0.25">
      <c r="A46" s="50">
        <v>42</v>
      </c>
      <c r="B46" s="99"/>
      <c r="C46" s="21" t="s">
        <v>131</v>
      </c>
      <c r="D46" s="21" t="s">
        <v>134</v>
      </c>
      <c r="E46" s="97"/>
      <c r="F46" s="21"/>
      <c r="G46" s="61">
        <v>0</v>
      </c>
      <c r="H46" s="23">
        <v>360</v>
      </c>
      <c r="I46" s="61">
        <f t="shared" si="0"/>
        <v>0</v>
      </c>
    </row>
    <row r="47" spans="1:9" ht="15.75" x14ac:dyDescent="0.25">
      <c r="A47" s="50">
        <v>43</v>
      </c>
      <c r="B47" s="99" t="s">
        <v>69</v>
      </c>
      <c r="C47" s="21" t="s">
        <v>135</v>
      </c>
      <c r="D47" s="21" t="s">
        <v>139</v>
      </c>
      <c r="E47" s="97"/>
      <c r="F47" s="21"/>
      <c r="G47" s="61">
        <v>0</v>
      </c>
      <c r="H47" s="23">
        <v>1</v>
      </c>
      <c r="I47" s="61">
        <f t="shared" si="0"/>
        <v>0</v>
      </c>
    </row>
    <row r="48" spans="1:9" ht="15.75" x14ac:dyDescent="0.25">
      <c r="A48" s="50">
        <v>44</v>
      </c>
      <c r="B48" s="99"/>
      <c r="C48" s="21" t="s">
        <v>136</v>
      </c>
      <c r="D48" s="21" t="s">
        <v>140</v>
      </c>
      <c r="E48" s="97"/>
      <c r="F48" s="21"/>
      <c r="G48" s="61">
        <v>0</v>
      </c>
      <c r="H48" s="23">
        <v>1</v>
      </c>
      <c r="I48" s="61">
        <f t="shared" si="0"/>
        <v>0</v>
      </c>
    </row>
    <row r="49" spans="1:9" ht="15.75" x14ac:dyDescent="0.25">
      <c r="A49" s="50">
        <v>45</v>
      </c>
      <c r="B49" s="99"/>
      <c r="C49" s="21" t="s">
        <v>137</v>
      </c>
      <c r="D49" s="21" t="s">
        <v>141</v>
      </c>
      <c r="E49" s="97"/>
      <c r="F49" s="21"/>
      <c r="G49" s="61">
        <v>0</v>
      </c>
      <c r="H49" s="23">
        <v>360</v>
      </c>
      <c r="I49" s="61">
        <f t="shared" si="0"/>
        <v>0</v>
      </c>
    </row>
    <row r="50" spans="1:9" ht="15.75" x14ac:dyDescent="0.25">
      <c r="A50" s="50">
        <v>46</v>
      </c>
      <c r="B50" s="99"/>
      <c r="C50" s="21" t="s">
        <v>138</v>
      </c>
      <c r="D50" s="21" t="s">
        <v>142</v>
      </c>
      <c r="E50" s="98"/>
      <c r="F50" s="21"/>
      <c r="G50" s="61">
        <v>0</v>
      </c>
      <c r="H50" s="23">
        <v>360</v>
      </c>
      <c r="I50" s="61">
        <f t="shared" si="0"/>
        <v>0</v>
      </c>
    </row>
    <row r="51" spans="1:9" ht="15.75" x14ac:dyDescent="0.25">
      <c r="A51" s="46"/>
      <c r="B51" s="46"/>
      <c r="C51" s="46"/>
      <c r="D51" s="46"/>
      <c r="E51" s="46"/>
      <c r="F51" s="46"/>
      <c r="G51" s="62"/>
      <c r="H51" s="45" t="s">
        <v>0</v>
      </c>
      <c r="I51" s="61">
        <f>SUM(I5:I50)</f>
        <v>0</v>
      </c>
    </row>
    <row r="52" spans="1:9" ht="15.75" x14ac:dyDescent="0.25">
      <c r="A52" s="46"/>
      <c r="B52" s="46"/>
      <c r="C52" s="46"/>
      <c r="D52" s="46"/>
      <c r="E52" s="46"/>
      <c r="F52" s="46"/>
      <c r="G52" s="62"/>
      <c r="H52" s="47"/>
      <c r="I52" s="62"/>
    </row>
    <row r="53" spans="1:9" ht="15.75" x14ac:dyDescent="0.25">
      <c r="A53" s="46"/>
      <c r="B53" s="46"/>
      <c r="C53" s="46"/>
      <c r="D53" s="46"/>
      <c r="E53" s="46"/>
      <c r="F53" s="46"/>
      <c r="G53" s="62"/>
      <c r="H53" s="48" t="s">
        <v>2</v>
      </c>
      <c r="I53" s="61">
        <v>0</v>
      </c>
    </row>
    <row r="54" spans="1:9" ht="15.75" x14ac:dyDescent="0.25">
      <c r="A54" s="46"/>
      <c r="B54" s="46"/>
      <c r="C54" s="46"/>
      <c r="D54" s="46"/>
      <c r="E54" s="46"/>
      <c r="F54" s="46"/>
      <c r="G54" s="62"/>
      <c r="H54" s="47"/>
      <c r="I54" s="62"/>
    </row>
    <row r="55" spans="1:9" ht="15.75" x14ac:dyDescent="0.25">
      <c r="A55" s="46"/>
      <c r="B55" s="46"/>
      <c r="C55" s="46"/>
      <c r="D55" s="46"/>
      <c r="E55" s="46"/>
      <c r="F55" s="46"/>
      <c r="G55" s="62"/>
      <c r="H55" s="45" t="s">
        <v>3</v>
      </c>
      <c r="I55" s="63">
        <v>0</v>
      </c>
    </row>
    <row r="56" spans="1:9" ht="15.75" x14ac:dyDescent="0.25">
      <c r="A56" s="46"/>
      <c r="B56" s="46"/>
      <c r="C56" s="46"/>
      <c r="D56" s="46"/>
      <c r="E56" s="46"/>
      <c r="F56" s="46"/>
      <c r="G56" s="62"/>
      <c r="H56" s="47"/>
      <c r="I56" s="62"/>
    </row>
    <row r="57" spans="1:9" ht="15.75" x14ac:dyDescent="0.25">
      <c r="A57" s="46"/>
      <c r="B57" s="46"/>
      <c r="C57" s="46"/>
      <c r="D57" s="46"/>
      <c r="E57" s="46"/>
      <c r="F57" s="46"/>
      <c r="G57" s="64"/>
      <c r="H57" s="57" t="s">
        <v>16</v>
      </c>
      <c r="I57" s="65">
        <f>SUM(I51+I53-I55)</f>
        <v>0</v>
      </c>
    </row>
    <row r="58" spans="1:9" ht="15.75" x14ac:dyDescent="0.25">
      <c r="A58" s="46"/>
      <c r="B58" s="46"/>
      <c r="C58" s="46"/>
      <c r="D58" s="46"/>
      <c r="E58" s="46"/>
      <c r="F58" s="46"/>
      <c r="G58" s="62"/>
      <c r="H58" s="46"/>
      <c r="I58" s="62"/>
    </row>
    <row r="59" spans="1:9" ht="15.75" x14ac:dyDescent="0.25">
      <c r="A59" s="46"/>
      <c r="B59" s="46"/>
      <c r="C59" s="46"/>
      <c r="D59" s="46"/>
      <c r="E59" s="46"/>
      <c r="F59" s="46"/>
      <c r="G59" s="62"/>
      <c r="H59" s="46"/>
      <c r="I59" s="62"/>
    </row>
    <row r="60" spans="1:9" x14ac:dyDescent="0.25">
      <c r="A60" s="81" t="s">
        <v>4</v>
      </c>
      <c r="B60" s="82"/>
      <c r="C60" s="83"/>
      <c r="D60" s="83"/>
      <c r="E60" s="83"/>
      <c r="F60" s="83"/>
      <c r="G60" s="83"/>
      <c r="H60" s="83"/>
      <c r="I60" s="84"/>
    </row>
    <row r="61" spans="1:9" x14ac:dyDescent="0.25">
      <c r="A61" s="85"/>
      <c r="B61" s="86"/>
      <c r="C61" s="86"/>
      <c r="D61" s="86"/>
      <c r="E61" s="86"/>
      <c r="F61" s="86"/>
      <c r="G61" s="86"/>
      <c r="H61" s="86"/>
      <c r="I61" s="87"/>
    </row>
    <row r="62" spans="1:9" x14ac:dyDescent="0.25">
      <c r="A62" s="85"/>
      <c r="B62" s="86"/>
      <c r="C62" s="86"/>
      <c r="D62" s="86"/>
      <c r="E62" s="86"/>
      <c r="F62" s="86"/>
      <c r="G62" s="86"/>
      <c r="H62" s="86"/>
      <c r="I62" s="87"/>
    </row>
    <row r="63" spans="1:9" x14ac:dyDescent="0.25">
      <c r="A63" s="85"/>
      <c r="B63" s="86"/>
      <c r="C63" s="86"/>
      <c r="D63" s="86"/>
      <c r="E63" s="86"/>
      <c r="F63" s="86"/>
      <c r="G63" s="86"/>
      <c r="H63" s="86"/>
      <c r="I63" s="87"/>
    </row>
    <row r="64" spans="1:9" x14ac:dyDescent="0.25">
      <c r="A64" s="88"/>
      <c r="B64" s="89"/>
      <c r="C64" s="89"/>
      <c r="D64" s="89"/>
      <c r="E64" s="89"/>
      <c r="F64" s="89"/>
      <c r="G64" s="89"/>
      <c r="H64" s="89"/>
      <c r="I64" s="90"/>
    </row>
  </sheetData>
  <mergeCells count="16">
    <mergeCell ref="A1:I1"/>
    <mergeCell ref="A2:I2"/>
    <mergeCell ref="A3:I3"/>
    <mergeCell ref="B4:C4"/>
    <mergeCell ref="B5:B17"/>
    <mergeCell ref="A60:I64"/>
    <mergeCell ref="B32:B33"/>
    <mergeCell ref="B34:B43"/>
    <mergeCell ref="D36:D43"/>
    <mergeCell ref="B44:B46"/>
    <mergeCell ref="B47:B50"/>
    <mergeCell ref="E5:E50"/>
    <mergeCell ref="B18:B31"/>
    <mergeCell ref="D24:D31"/>
    <mergeCell ref="D6:D12"/>
    <mergeCell ref="D15:D1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29EE4-775F-406C-8C4E-EDDC4A0B45FB}">
  <dimension ref="A1:I29"/>
  <sheetViews>
    <sheetView workbookViewId="0">
      <pane ySplit="4" topLeftCell="A5" activePane="bottomLeft" state="frozen"/>
      <selection pane="bottomLeft" activeCell="A3" sqref="A3:I3"/>
    </sheetView>
  </sheetViews>
  <sheetFormatPr defaultRowHeight="15" x14ac:dyDescent="0.25"/>
  <cols>
    <col min="1" max="1" width="5" customWidth="1"/>
    <col min="2" max="2" width="18.140625" customWidth="1"/>
    <col min="3" max="3" width="34.28515625" bestFit="1" customWidth="1"/>
    <col min="4" max="4" width="74.85546875" bestFit="1" customWidth="1"/>
    <col min="6" max="6" width="28.85546875" customWidth="1"/>
    <col min="7" max="7" width="19" style="12" customWidth="1"/>
    <col min="9" max="9" width="23.5703125" style="12" customWidth="1"/>
  </cols>
  <sheetData>
    <row r="1" spans="1:9" ht="42" customHeight="1" x14ac:dyDescent="0.25">
      <c r="A1" s="92" t="s">
        <v>170</v>
      </c>
      <c r="B1" s="93"/>
      <c r="C1" s="93"/>
      <c r="D1" s="93"/>
      <c r="E1" s="93"/>
      <c r="F1" s="93"/>
      <c r="G1" s="93"/>
      <c r="H1" s="93"/>
      <c r="I1" s="93"/>
    </row>
    <row r="2" spans="1:9" ht="18.75" x14ac:dyDescent="0.25">
      <c r="A2" s="94" t="s">
        <v>46</v>
      </c>
      <c r="B2" s="95"/>
      <c r="C2" s="95"/>
      <c r="D2" s="95"/>
      <c r="E2" s="95"/>
      <c r="F2" s="95"/>
      <c r="G2" s="95"/>
      <c r="H2" s="95"/>
      <c r="I2" s="95"/>
    </row>
    <row r="3" spans="1:9" ht="18.75" x14ac:dyDescent="0.25">
      <c r="A3" s="76" t="s">
        <v>176</v>
      </c>
      <c r="B3" s="77"/>
      <c r="C3" s="77"/>
      <c r="D3" s="77"/>
      <c r="E3" s="77"/>
      <c r="F3" s="77"/>
      <c r="G3" s="77"/>
      <c r="H3" s="77"/>
      <c r="I3" s="77"/>
    </row>
    <row r="4" spans="1:9" ht="31.5" x14ac:dyDescent="0.25">
      <c r="A4" s="49"/>
      <c r="B4" s="79" t="s">
        <v>21</v>
      </c>
      <c r="C4" s="80"/>
      <c r="D4" s="26" t="s">
        <v>47</v>
      </c>
      <c r="E4" s="40" t="s">
        <v>93</v>
      </c>
      <c r="F4" s="40" t="s">
        <v>45</v>
      </c>
      <c r="G4" s="40" t="s">
        <v>173</v>
      </c>
      <c r="H4" s="40" t="s">
        <v>44</v>
      </c>
      <c r="I4" s="41" t="s">
        <v>15</v>
      </c>
    </row>
    <row r="5" spans="1:9" ht="15.75" x14ac:dyDescent="0.25">
      <c r="A5" s="24">
        <v>1</v>
      </c>
      <c r="B5" s="99" t="s">
        <v>67</v>
      </c>
      <c r="C5" s="21" t="s">
        <v>102</v>
      </c>
      <c r="D5" s="103" t="s">
        <v>52</v>
      </c>
      <c r="E5" s="96" t="s">
        <v>95</v>
      </c>
      <c r="F5" s="21"/>
      <c r="G5" s="61">
        <v>0</v>
      </c>
      <c r="H5" s="24">
        <v>1</v>
      </c>
      <c r="I5" s="61">
        <f>G5*H5</f>
        <v>0</v>
      </c>
    </row>
    <row r="6" spans="1:9" ht="15.75" x14ac:dyDescent="0.25">
      <c r="A6" s="24">
        <v>2</v>
      </c>
      <c r="B6" s="99"/>
      <c r="C6" s="21" t="s">
        <v>114</v>
      </c>
      <c r="D6" s="104"/>
      <c r="E6" s="97"/>
      <c r="F6" s="21"/>
      <c r="G6" s="61">
        <v>0</v>
      </c>
      <c r="H6" s="24">
        <v>1</v>
      </c>
      <c r="I6" s="61">
        <f t="shared" ref="I6:I16" si="0">G6*H6</f>
        <v>0</v>
      </c>
    </row>
    <row r="7" spans="1:9" ht="15.75" x14ac:dyDescent="0.25">
      <c r="A7" s="24">
        <v>3</v>
      </c>
      <c r="B7" s="99"/>
      <c r="C7" s="21" t="s">
        <v>130</v>
      </c>
      <c r="D7" s="104"/>
      <c r="E7" s="97"/>
      <c r="F7" s="21"/>
      <c r="G7" s="61">
        <v>0</v>
      </c>
      <c r="H7" s="24">
        <v>1</v>
      </c>
      <c r="I7" s="61">
        <f t="shared" si="0"/>
        <v>0</v>
      </c>
    </row>
    <row r="8" spans="1:9" ht="15.75" x14ac:dyDescent="0.25">
      <c r="A8" s="24">
        <v>4</v>
      </c>
      <c r="B8" s="99"/>
      <c r="C8" s="21" t="s">
        <v>131</v>
      </c>
      <c r="D8" s="104"/>
      <c r="E8" s="97"/>
      <c r="F8" s="21"/>
      <c r="G8" s="61">
        <v>0</v>
      </c>
      <c r="H8" s="24">
        <v>1</v>
      </c>
      <c r="I8" s="61">
        <f t="shared" si="0"/>
        <v>0</v>
      </c>
    </row>
    <row r="9" spans="1:9" ht="15.75" x14ac:dyDescent="0.25">
      <c r="A9" s="24">
        <v>5</v>
      </c>
      <c r="B9" s="99"/>
      <c r="C9" s="21" t="s">
        <v>59</v>
      </c>
      <c r="D9" s="105"/>
      <c r="E9" s="97"/>
      <c r="F9" s="21"/>
      <c r="G9" s="61">
        <v>0</v>
      </c>
      <c r="H9" s="24">
        <v>1</v>
      </c>
      <c r="I9" s="61">
        <f t="shared" si="0"/>
        <v>0</v>
      </c>
    </row>
    <row r="10" spans="1:9" ht="15.75" x14ac:dyDescent="0.25">
      <c r="A10" s="51">
        <v>6</v>
      </c>
      <c r="B10" s="99" t="s">
        <v>68</v>
      </c>
      <c r="C10" s="21" t="s">
        <v>124</v>
      </c>
      <c r="D10" s="21" t="s">
        <v>144</v>
      </c>
      <c r="E10" s="97"/>
      <c r="F10" s="21"/>
      <c r="G10" s="61">
        <v>0</v>
      </c>
      <c r="H10" s="23">
        <v>1</v>
      </c>
      <c r="I10" s="61">
        <f t="shared" si="0"/>
        <v>0</v>
      </c>
    </row>
    <row r="11" spans="1:9" ht="15.75" x14ac:dyDescent="0.25">
      <c r="A11" s="51">
        <v>7</v>
      </c>
      <c r="B11" s="99"/>
      <c r="C11" s="21" t="s">
        <v>103</v>
      </c>
      <c r="D11" s="21" t="s">
        <v>145</v>
      </c>
      <c r="E11" s="97"/>
      <c r="F11" s="21"/>
      <c r="G11" s="61">
        <v>0</v>
      </c>
      <c r="H11" s="23">
        <v>1</v>
      </c>
      <c r="I11" s="61">
        <f t="shared" si="0"/>
        <v>0</v>
      </c>
    </row>
    <row r="12" spans="1:9" ht="15.75" x14ac:dyDescent="0.25">
      <c r="A12" s="51">
        <v>8</v>
      </c>
      <c r="B12" s="99"/>
      <c r="C12" s="21" t="s">
        <v>143</v>
      </c>
      <c r="D12" s="21" t="s">
        <v>146</v>
      </c>
      <c r="E12" s="97"/>
      <c r="F12" s="21"/>
      <c r="G12" s="61">
        <v>0</v>
      </c>
      <c r="H12" s="23">
        <v>140</v>
      </c>
      <c r="I12" s="61">
        <f t="shared" si="0"/>
        <v>0</v>
      </c>
    </row>
    <row r="13" spans="1:9" ht="15.75" x14ac:dyDescent="0.25">
      <c r="A13" s="51">
        <v>9</v>
      </c>
      <c r="B13" s="99" t="s">
        <v>69</v>
      </c>
      <c r="C13" s="21" t="s">
        <v>147</v>
      </c>
      <c r="D13" s="21" t="s">
        <v>149</v>
      </c>
      <c r="E13" s="97"/>
      <c r="F13" s="21"/>
      <c r="G13" s="61">
        <v>0</v>
      </c>
      <c r="H13" s="23">
        <v>1</v>
      </c>
      <c r="I13" s="61">
        <f t="shared" si="0"/>
        <v>0</v>
      </c>
    </row>
    <row r="14" spans="1:9" ht="15.75" x14ac:dyDescent="0.25">
      <c r="A14" s="51">
        <v>10</v>
      </c>
      <c r="B14" s="99"/>
      <c r="C14" s="21" t="s">
        <v>147</v>
      </c>
      <c r="D14" s="21" t="s">
        <v>150</v>
      </c>
      <c r="E14" s="97"/>
      <c r="F14" s="21"/>
      <c r="G14" s="61">
        <v>0</v>
      </c>
      <c r="H14" s="23">
        <v>1</v>
      </c>
      <c r="I14" s="61">
        <f t="shared" si="0"/>
        <v>0</v>
      </c>
    </row>
    <row r="15" spans="1:9" ht="15.75" x14ac:dyDescent="0.25">
      <c r="A15" s="51">
        <v>11</v>
      </c>
      <c r="B15" s="99"/>
      <c r="C15" s="21" t="s">
        <v>148</v>
      </c>
      <c r="D15" s="21" t="s">
        <v>151</v>
      </c>
      <c r="E15" s="97"/>
      <c r="F15" s="21"/>
      <c r="G15" s="61">
        <v>0</v>
      </c>
      <c r="H15" s="23">
        <v>1</v>
      </c>
      <c r="I15" s="61">
        <f t="shared" si="0"/>
        <v>0</v>
      </c>
    </row>
    <row r="16" spans="1:9" ht="15.75" x14ac:dyDescent="0.25">
      <c r="A16" s="51">
        <v>12</v>
      </c>
      <c r="B16" s="99"/>
      <c r="C16" s="21" t="s">
        <v>91</v>
      </c>
      <c r="D16" s="21" t="s">
        <v>152</v>
      </c>
      <c r="E16" s="98"/>
      <c r="F16" s="21"/>
      <c r="G16" s="61">
        <v>0</v>
      </c>
      <c r="H16" s="23">
        <v>140</v>
      </c>
      <c r="I16" s="61">
        <f t="shared" si="0"/>
        <v>0</v>
      </c>
    </row>
    <row r="17" spans="1:9" ht="15.75" x14ac:dyDescent="0.25">
      <c r="A17" s="46"/>
      <c r="B17" s="46"/>
      <c r="C17" s="46"/>
      <c r="D17" s="46"/>
      <c r="E17" s="46"/>
      <c r="F17" s="46"/>
      <c r="G17" s="62"/>
      <c r="H17" s="45" t="s">
        <v>0</v>
      </c>
      <c r="I17" s="61">
        <f>SUM(I5:I16)</f>
        <v>0</v>
      </c>
    </row>
    <row r="18" spans="1:9" ht="15.75" x14ac:dyDescent="0.25">
      <c r="A18" s="46"/>
      <c r="B18" s="46"/>
      <c r="C18" s="46"/>
      <c r="D18" s="46"/>
      <c r="E18" s="46"/>
      <c r="F18" s="46"/>
      <c r="G18" s="62"/>
      <c r="H18" s="47"/>
      <c r="I18" s="62"/>
    </row>
    <row r="19" spans="1:9" ht="15.75" x14ac:dyDescent="0.25">
      <c r="A19" s="46"/>
      <c r="B19" s="46"/>
      <c r="C19" s="46"/>
      <c r="D19" s="46"/>
      <c r="E19" s="46"/>
      <c r="F19" s="46"/>
      <c r="G19" s="62"/>
      <c r="H19" s="48" t="s">
        <v>2</v>
      </c>
      <c r="I19" s="61">
        <v>0</v>
      </c>
    </row>
    <row r="20" spans="1:9" ht="15.75" x14ac:dyDescent="0.25">
      <c r="A20" s="46"/>
      <c r="B20" s="46"/>
      <c r="C20" s="46"/>
      <c r="D20" s="46"/>
      <c r="E20" s="46"/>
      <c r="F20" s="46"/>
      <c r="G20" s="62"/>
      <c r="H20" s="47"/>
      <c r="I20" s="62"/>
    </row>
    <row r="21" spans="1:9" ht="15.75" x14ac:dyDescent="0.25">
      <c r="A21" s="46"/>
      <c r="B21" s="46"/>
      <c r="C21" s="46"/>
      <c r="D21" s="46"/>
      <c r="E21" s="46"/>
      <c r="F21" s="46"/>
      <c r="G21" s="62"/>
      <c r="H21" s="45" t="s">
        <v>3</v>
      </c>
      <c r="I21" s="63">
        <v>0</v>
      </c>
    </row>
    <row r="22" spans="1:9" ht="15.75" x14ac:dyDescent="0.25">
      <c r="A22" s="46"/>
      <c r="B22" s="46"/>
      <c r="C22" s="46"/>
      <c r="D22" s="46"/>
      <c r="E22" s="46"/>
      <c r="F22" s="46"/>
      <c r="G22" s="62"/>
      <c r="H22" s="47"/>
      <c r="I22" s="62"/>
    </row>
    <row r="23" spans="1:9" ht="15.75" x14ac:dyDescent="0.25">
      <c r="A23" s="46"/>
      <c r="B23" s="46"/>
      <c r="C23" s="46"/>
      <c r="D23" s="46"/>
      <c r="E23" s="46"/>
      <c r="F23" s="46"/>
      <c r="G23" s="64"/>
      <c r="H23" s="57" t="s">
        <v>16</v>
      </c>
      <c r="I23" s="65">
        <f>SUM(I17+I19-I21)</f>
        <v>0</v>
      </c>
    </row>
    <row r="24" spans="1:9" ht="15.75" x14ac:dyDescent="0.25">
      <c r="A24" s="46"/>
      <c r="B24" s="46"/>
      <c r="C24" s="46"/>
      <c r="D24" s="46"/>
      <c r="E24" s="46"/>
      <c r="F24" s="46"/>
      <c r="G24" s="62"/>
      <c r="H24" s="46"/>
      <c r="I24" s="62"/>
    </row>
    <row r="25" spans="1:9" x14ac:dyDescent="0.25">
      <c r="A25" s="81" t="s">
        <v>4</v>
      </c>
      <c r="B25" s="82"/>
      <c r="C25" s="83"/>
      <c r="D25" s="83"/>
      <c r="E25" s="83"/>
      <c r="F25" s="83"/>
      <c r="G25" s="83"/>
      <c r="H25" s="83"/>
      <c r="I25" s="84"/>
    </row>
    <row r="26" spans="1:9" x14ac:dyDescent="0.25">
      <c r="A26" s="85"/>
      <c r="B26" s="86"/>
      <c r="C26" s="86"/>
      <c r="D26" s="86"/>
      <c r="E26" s="86"/>
      <c r="F26" s="86"/>
      <c r="G26" s="86"/>
      <c r="H26" s="86"/>
      <c r="I26" s="87"/>
    </row>
    <row r="27" spans="1:9" x14ac:dyDescent="0.25">
      <c r="A27" s="85"/>
      <c r="B27" s="86"/>
      <c r="C27" s="86"/>
      <c r="D27" s="86"/>
      <c r="E27" s="86"/>
      <c r="F27" s="86"/>
      <c r="G27" s="86"/>
      <c r="H27" s="86"/>
      <c r="I27" s="87"/>
    </row>
    <row r="28" spans="1:9" x14ac:dyDescent="0.25">
      <c r="A28" s="85"/>
      <c r="B28" s="86"/>
      <c r="C28" s="86"/>
      <c r="D28" s="86"/>
      <c r="E28" s="86"/>
      <c r="F28" s="86"/>
      <c r="G28" s="86"/>
      <c r="H28" s="86"/>
      <c r="I28" s="87"/>
    </row>
    <row r="29" spans="1:9" x14ac:dyDescent="0.25">
      <c r="A29" s="88"/>
      <c r="B29" s="89"/>
      <c r="C29" s="89"/>
      <c r="D29" s="89"/>
      <c r="E29" s="89"/>
      <c r="F29" s="89"/>
      <c r="G29" s="89"/>
      <c r="H29" s="89"/>
      <c r="I29" s="90"/>
    </row>
  </sheetData>
  <mergeCells count="10">
    <mergeCell ref="B10:B12"/>
    <mergeCell ref="B13:B16"/>
    <mergeCell ref="E5:E16"/>
    <mergeCell ref="A25:I29"/>
    <mergeCell ref="A1:I1"/>
    <mergeCell ref="A2:I2"/>
    <mergeCell ref="A3:I3"/>
    <mergeCell ref="B4:C4"/>
    <mergeCell ref="B5:B9"/>
    <mergeCell ref="D5:D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Introduction</vt:lpstr>
      <vt:lpstr>Scope</vt:lpstr>
      <vt:lpstr>Overview</vt:lpstr>
      <vt:lpstr>SGC Requirements</vt:lpstr>
      <vt:lpstr>Pricing - SAC</vt:lpstr>
      <vt:lpstr>Pricing - SBC</vt:lpstr>
      <vt:lpstr>Pricing - SNC</vt:lpstr>
      <vt:lpstr>Pricing - SNC Upgrade</vt:lpstr>
    </vt:vector>
  </TitlesOfParts>
  <Company>Seneca Gaming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Crvelin</dc:creator>
  <cp:lastModifiedBy>Brandy LaFleur</cp:lastModifiedBy>
  <cp:lastPrinted>2019-12-09T16:38:28Z</cp:lastPrinted>
  <dcterms:created xsi:type="dcterms:W3CDTF">2019-12-09T15:27:40Z</dcterms:created>
  <dcterms:modified xsi:type="dcterms:W3CDTF">2025-12-23T14:38:28Z</dcterms:modified>
</cp:coreProperties>
</file>