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49-26STH STIR LED Screen Upgrade\1 RFP Documents\"/>
    </mc:Choice>
  </mc:AlternateContent>
  <xr:revisionPtr revIDLastSave="0" documentId="8_{4A504C2B-CB90-49F8-B30D-0F57FE52005D}" xr6:coauthVersionLast="47" xr6:coauthVersionMax="47" xr10:uidLastSave="{00000000-0000-0000-0000-000000000000}"/>
  <bookViews>
    <workbookView xWindow="-24000" yWindow="1725" windowWidth="21600" windowHeight="11295"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8" l="1"/>
  <c r="D10" i="8"/>
  <c r="D9" i="8"/>
  <c r="D8" i="8"/>
  <c r="D7" i="8"/>
  <c r="D4" i="8"/>
  <c r="D5" i="8"/>
  <c r="D6" i="8"/>
  <c r="D3" i="8"/>
</calcChain>
</file>

<file path=xl/sharedStrings.xml><?xml version="1.0" encoding="utf-8"?>
<sst xmlns="http://schemas.openxmlformats.org/spreadsheetml/2006/main" count="99" uniqueCount="93">
  <si>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</si>
  <si>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</si>
  <si>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</si>
  <si>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</si>
  <si>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</si>
  <si>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</si>
  <si>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</si>
  <si>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</si>
  <si>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</si>
  <si>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</si>
  <si>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</si>
  <si>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</si>
  <si>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</si>
  <si>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</si>
  <si>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</si>
  <si>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</si>
  <si>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</si>
  <si>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</si>
  <si>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</si>
  <si>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</si>
  <si>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</si>
  <si>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</si>
  <si>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</si>
  <si>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</si>
  <si>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</si>
  <si>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</si>
  <si>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</si>
  <si>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</si>
  <si>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</si>
  <si>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</si>
  <si>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</si>
  <si>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confirm the lead time required for you to have all materials available &amp; on site to complete the SOW?</t>
  </si>
  <si>
    <t>Do you understand the TERO Requirements involved?</t>
  </si>
  <si>
    <t>Can you provide any warranties associated with the equipment and/or installation?</t>
  </si>
  <si>
    <t>Are there any tariffs associated with your quotation?</t>
  </si>
  <si>
    <t>Labor for installation must include the following:</t>
  </si>
  <si>
    <t>(a) Power System Upgrade, replacing power groups with new power supplies</t>
  </si>
  <si>
    <t xml:space="preserve">(b) Spare Parts Kit (4%) </t>
  </si>
  <si>
    <t>Can you confirm the number of technicians that will be installing the system upgrade and how many days it will take to complete?</t>
  </si>
  <si>
    <t>QTY</t>
  </si>
  <si>
    <t xml:space="preserve">PRICE </t>
  </si>
  <si>
    <t>TOTAL</t>
  </si>
  <si>
    <t>4K HDR MODULE UPGRADE</t>
  </si>
  <si>
    <t>POWER SYSTEMS UPGRADE</t>
  </si>
  <si>
    <t>SPARE PARTS KIT (4%)</t>
  </si>
  <si>
    <t>LABOR</t>
  </si>
  <si>
    <t>FREIGHT</t>
  </si>
  <si>
    <t>SUBTOTAL</t>
  </si>
  <si>
    <t>-</t>
  </si>
  <si>
    <t>TERO (5%) - Tribal Employment Rights Ordinance</t>
  </si>
  <si>
    <t>Provisions:</t>
  </si>
  <si>
    <t>(c) All necessary equipment and  hardware for upgrade</t>
  </si>
  <si>
    <t>Submittals:</t>
  </si>
  <si>
    <t>1.) Literature shall be provided that indicate dimensions, weights, capabilities of all aspects of hardware included in proposal</t>
  </si>
  <si>
    <t xml:space="preserve">SNRC is seeking a qualified vendor to supply and install a turnkey 4K HDR module-level LED upgrade to the existing display and power systems at the STIR Bar at Seneca Niagara Resort &amp; Casino. </t>
  </si>
  <si>
    <t xml:space="preserve">Pixel Pitch:  3 mm cabinet display with a minimum brightness of 1,000 nits and a total display size of 39'-4 7/16" x 21' 3/1/8" and a resolution of 4000 pixels x 2160 pixels capable opf providing a display </t>
  </si>
  <si>
    <t>Display Type: Cabinet</t>
  </si>
  <si>
    <t>Total Number of Cabinets dependent on size of panels used</t>
  </si>
  <si>
    <t>Brightness:  1,000 NITS</t>
  </si>
  <si>
    <t>Display Size:  39' 3 7/16" x 21' 3 1/8"</t>
  </si>
  <si>
    <t xml:space="preserve">Display Depth:  1 5/16" </t>
  </si>
  <si>
    <t>Visible Display Area: 837 SF</t>
  </si>
  <si>
    <t>Visible Display Diagonal:  44' 8 15/16"</t>
  </si>
  <si>
    <t>Display Resolution:  4000 Pixels x 2160 Pixels</t>
  </si>
  <si>
    <t>Display Aspect Ratio:  16.7 x 9</t>
  </si>
  <si>
    <t xml:space="preserve">Display Weight must be confirmed by vendor and reviewed by the vendor's structural engineer to confirm the existing structure can hold the intended weight of the proposal LED sytem.  </t>
  </si>
  <si>
    <t>Controller:  NovaStar H5 or approved equal</t>
  </si>
  <si>
    <t>Data Transfer:  Ethernet Cable</t>
  </si>
  <si>
    <t>Color Depth:  10 bit</t>
  </si>
  <si>
    <t>Frame Rate:  60 Hz</t>
  </si>
  <si>
    <t xml:space="preserve">HDR Support </t>
  </si>
  <si>
    <t>Power Working Voltage:  240V 47~63 Hz</t>
  </si>
  <si>
    <t>Power Circuits:  9 Spaces Available for vendor circuits</t>
  </si>
  <si>
    <t>Circuit Amperage:  20A</t>
  </si>
  <si>
    <t xml:space="preserve">Maximum Power Consumption:  31,050 W or as confirmed by vendors electrical engineer based on available electric within panel.  </t>
  </si>
  <si>
    <t>Maximum Heat Transfer:  105,300 BTU/h with an average Heat Transfer of approximatrely 37,000 BTU/h or less</t>
  </si>
  <si>
    <t>All necessary processing equipment to the following minimum requirements:</t>
  </si>
  <si>
    <t>All necessary power and data wiring, connections, power supplies and other necessary equipment and materials necessary to provide a complete turn key LED Screen upgrade</t>
  </si>
  <si>
    <t>1.)  Provide 4K HDR  indoor LED panels to replace the existing screen panels to the following minimum specifications:</t>
  </si>
  <si>
    <t>Sending Card: H_20xRJ45 or approved equal</t>
  </si>
  <si>
    <t xml:space="preserve">The existing structural framework, cabinet infrastructure, mounting system, and main electrical distribution panel will remain in place.  Any modifications required to accommodate the new LED system proposed shall be completed by the awarded vendor within this scope of work.  </t>
  </si>
  <si>
    <t>Vendor must confirm compatibility with current structural configuration and mounting geometry</t>
  </si>
  <si>
    <t xml:space="preserve"> Proposal for upgrade must include:</t>
  </si>
  <si>
    <t>2.) Any applicable warranties</t>
  </si>
  <si>
    <t xml:space="preserve">(a)Removal and disposal of all materials and equipment from current and outgoing system (LED Panels, ancilliary equipment, packaging).  </t>
  </si>
  <si>
    <t>(b)Integration with existing cabinets and power systems</t>
  </si>
  <si>
    <t>(c)Any travel expenses for installation team</t>
  </si>
  <si>
    <t>(d)Labor to pull new data and power (as needed to provide a complete system)</t>
  </si>
  <si>
    <t>3.) As ALTERNATE include pricing on standard 5 year parts and labor warranty.</t>
  </si>
  <si>
    <t>ADD ALTERNATE FOR STANDARD 5 YEAR PARTS &amp; LABOR WARRANTY</t>
  </si>
  <si>
    <t>(d) Proposed solutions must demonstrate full compatibility with the retained structural and electrical systems while improving performance characteristics such as brightness, resolution, efficiency, and thermal management</t>
  </si>
  <si>
    <t>(e)Proposals should included all required hardware, software, and labor for upgrade including and processing cards (ie. H5, sending, input)</t>
  </si>
  <si>
    <t xml:space="preserve">(f) Proposals must ensure appropriate ventailation to cool system adequately.  Proposals should assume that all fans will require replacement.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</si>
</sst>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sz val="11"/>
      <color rgb="FF313131"/>
      <name val="Arial"/>
      <family val="2"/>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s>
  <cellStyleXfs count="1">
    <xf numFmtId="0" fontId="0" fillId="0" borderId="0"/>
  </cellStyleXfs>
  <cellXfs count="52">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6" xfId="0" applyFont="1" applyBorder="1" applyAlignment="1">
      <alignment horizontal="center"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5" xfId="0" quotePrefix="1" applyBorder="1" applyAlignment="1">
      <alignment vertical="center" wrapText="1"/>
    </xf>
    <xf numFmtId="0" fontId="0" fillId="0" borderId="0" xfId="0" applyFont="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3" xfId="0" applyBorder="1" applyAlignment="1">
      <alignment horizontal="left" vertical="top" wrapText="1"/>
    </xf>
    <xf numFmtId="0" fontId="8" fillId="0" borderId="5" xfId="0" applyFont="1" applyBorder="1" applyAlignment="1">
      <alignment wrapText="1"/>
    </xf>
    <xf numFmtId="0" fontId="3" fillId="0" borderId="1" xfId="0" applyFont="1" applyBorder="1" applyAlignment="1"/>
    <xf numFmtId="164" fontId="3" fillId="0" borderId="1" xfId="0" applyNumberFormat="1" applyFont="1" applyBorder="1" applyAlignment="1"/>
    <xf numFmtId="0" fontId="3" fillId="0" borderId="15" xfId="0" applyFont="1" applyBorder="1" applyAlignment="1"/>
    <xf numFmtId="164" fontId="3" fillId="0" borderId="15" xfId="0" applyNumberFormat="1" applyFont="1" applyBorder="1" applyAlignment="1"/>
    <xf numFmtId="0" fontId="1" fillId="0" borderId="5" xfId="0" applyFont="1" applyBorder="1" applyAlignment="1">
      <alignment vertical="center" wrapText="1"/>
    </xf>
    <xf numFmtId="0" fontId="0" fillId="0" borderId="5" xfId="0" applyFont="1" applyBorder="1" applyAlignment="1">
      <alignment horizontal="left" vertical="center" wrapText="1" indent="2"/>
    </xf>
    <xf numFmtId="0" fontId="7" fillId="0" borderId="5" xfId="0" applyFont="1" applyBorder="1" applyAlignment="1">
      <alignment vertical="center" wrapText="1"/>
    </xf>
    <xf numFmtId="0" fontId="0" fillId="0" borderId="5" xfId="0" applyFont="1" applyBorder="1" applyAlignment="1">
      <alignment horizontal="left" vertical="center" wrapText="1" indent="8"/>
    </xf>
    <xf numFmtId="0" fontId="0" fillId="0" borderId="5" xfId="0" applyFont="1" applyBorder="1" applyAlignment="1">
      <alignment horizontal="left" vertical="center" wrapText="1" indent="10"/>
    </xf>
    <xf numFmtId="0" fontId="3" fillId="0" borderId="14" xfId="0" applyFont="1" applyBorder="1" applyAlignment="1"/>
    <xf numFmtId="164" fontId="3" fillId="0" borderId="14" xfId="0" applyNumberFormat="1" applyFont="1" applyBorder="1" applyAlignment="1"/>
    <xf numFmtId="0" fontId="3" fillId="0" borderId="16" xfId="0" applyFont="1" applyBorder="1" applyAlignment="1"/>
    <xf numFmtId="9" fontId="3" fillId="0" borderId="16" xfId="0" applyNumberFormat="1" applyFont="1" applyBorder="1" applyAlignment="1"/>
    <xf numFmtId="164" fontId="3" fillId="0" borderId="16" xfId="0" applyNumberFormat="1" applyFont="1" applyBorder="1" applyAlignment="1"/>
    <xf numFmtId="0" fontId="5" fillId="3" borderId="14" xfId="0" applyFont="1" applyFill="1" applyBorder="1" applyAlignment="1"/>
    <xf numFmtId="9" fontId="5" fillId="3" borderId="14" xfId="0" applyNumberFormat="1" applyFont="1" applyFill="1" applyBorder="1" applyAlignment="1"/>
    <xf numFmtId="164" fontId="5" fillId="3" borderId="14" xfId="0" applyNumberFormat="1" applyFont="1" applyFill="1" applyBorder="1" applyAlignment="1"/>
    <xf numFmtId="0" fontId="7" fillId="0" borderId="5" xfId="0" quotePrefix="1" applyFont="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2"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B1" sqref="B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45" t="s">
        <v>16</v>
      </c>
      <c r="C1" s="46"/>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9"/>
  <sheetViews>
    <sheetView zoomScaleNormal="100" workbookViewId="0">
      <pane ySplit="1" topLeftCell="A2" activePane="bottomLeft" state="frozen"/>
      <selection pane="bottomLeft" activeCell="B2" sqref="B2"/>
    </sheetView>
  </sheetViews>
  <sheetFormatPr defaultColWidth="8.85546875" defaultRowHeight="15" x14ac:dyDescent="0.25"/>
  <cols>
    <col min="1" max="1" width="3.85546875" style="20" bestFit="1" customWidth="1"/>
    <col min="2" max="2" width="113.42578125" style="2" bestFit="1" customWidth="1"/>
    <col min="3" max="16384" width="8.85546875" style="2"/>
  </cols>
  <sheetData>
    <row r="1" spans="1:2" ht="15.6" customHeight="1" thickBot="1" x14ac:dyDescent="0.3">
      <c r="A1" s="13" t="s">
        <v>15</v>
      </c>
      <c r="B1" s="14" t="s">
        <v>22</v>
      </c>
    </row>
    <row r="2" spans="1:2" s="16" customFormat="1" ht="30" x14ac:dyDescent="0.25">
      <c r="A2" s="15">
        <v>1</v>
      </c>
      <c r="B2" s="18" t="s">
        <v>54</v>
      </c>
    </row>
    <row r="3" spans="1:2" s="16" customFormat="1" x14ac:dyDescent="0.25">
      <c r="A3" s="15">
        <v>2</v>
      </c>
      <c r="B3" s="33" t="s">
        <v>50</v>
      </c>
    </row>
    <row r="4" spans="1:2" s="16" customFormat="1" ht="49.5" customHeight="1" x14ac:dyDescent="0.25">
      <c r="A4" s="15">
        <v>3</v>
      </c>
      <c r="B4" s="18" t="s">
        <v>78</v>
      </c>
    </row>
    <row r="5" spans="1:2" s="16" customFormat="1" ht="37.5" customHeight="1" x14ac:dyDescent="0.25">
      <c r="A5" s="15">
        <v>4</v>
      </c>
      <c r="B5" s="34" t="s">
        <v>55</v>
      </c>
    </row>
    <row r="6" spans="1:2" s="16" customFormat="1" ht="16.5" customHeight="1" x14ac:dyDescent="0.25">
      <c r="A6" s="15">
        <v>5</v>
      </c>
      <c r="B6" s="34" t="s">
        <v>56</v>
      </c>
    </row>
    <row r="7" spans="1:2" s="16" customFormat="1" ht="16.5" customHeight="1" x14ac:dyDescent="0.25">
      <c r="A7" s="15">
        <v>6</v>
      </c>
      <c r="B7" s="34" t="s">
        <v>57</v>
      </c>
    </row>
    <row r="8" spans="1:2" s="16" customFormat="1" ht="16.5" customHeight="1" x14ac:dyDescent="0.25">
      <c r="A8" s="15">
        <v>7</v>
      </c>
      <c r="B8" s="34" t="s">
        <v>58</v>
      </c>
    </row>
    <row r="9" spans="1:2" s="16" customFormat="1" ht="16.5" customHeight="1" x14ac:dyDescent="0.25">
      <c r="A9" s="15">
        <v>8</v>
      </c>
      <c r="B9" s="34" t="s">
        <v>59</v>
      </c>
    </row>
    <row r="10" spans="1:2" s="16" customFormat="1" ht="16.5" customHeight="1" x14ac:dyDescent="0.25">
      <c r="A10" s="15">
        <v>9</v>
      </c>
      <c r="B10" s="34" t="s">
        <v>60</v>
      </c>
    </row>
    <row r="11" spans="1:2" s="16" customFormat="1" ht="16.5" customHeight="1" x14ac:dyDescent="0.25">
      <c r="A11" s="15">
        <v>10</v>
      </c>
      <c r="B11" s="34" t="s">
        <v>61</v>
      </c>
    </row>
    <row r="12" spans="1:2" s="16" customFormat="1" ht="16.5" customHeight="1" x14ac:dyDescent="0.25">
      <c r="A12" s="15">
        <v>11</v>
      </c>
      <c r="B12" s="34" t="s">
        <v>62</v>
      </c>
    </row>
    <row r="13" spans="1:2" s="16" customFormat="1" ht="16.5" customHeight="1" x14ac:dyDescent="0.25">
      <c r="A13" s="15">
        <v>12</v>
      </c>
      <c r="B13" s="34" t="s">
        <v>63</v>
      </c>
    </row>
    <row r="14" spans="1:2" s="16" customFormat="1" ht="27.75" customHeight="1" x14ac:dyDescent="0.25">
      <c r="A14" s="15">
        <v>13</v>
      </c>
      <c r="B14" s="34" t="s">
        <v>64</v>
      </c>
    </row>
    <row r="15" spans="1:2" s="16" customFormat="1" ht="37.5" customHeight="1" x14ac:dyDescent="0.25">
      <c r="A15" s="15">
        <v>14</v>
      </c>
      <c r="B15" s="34" t="s">
        <v>65</v>
      </c>
    </row>
    <row r="16" spans="1:2" s="16" customFormat="1" ht="37.5" customHeight="1" x14ac:dyDescent="0.25">
      <c r="A16" s="15">
        <v>15</v>
      </c>
      <c r="B16" s="34" t="s">
        <v>76</v>
      </c>
    </row>
    <row r="17" spans="1:2" s="16" customFormat="1" ht="15.75" customHeight="1" x14ac:dyDescent="0.25">
      <c r="A17" s="15">
        <v>16</v>
      </c>
      <c r="B17" s="35" t="s">
        <v>66</v>
      </c>
    </row>
    <row r="18" spans="1:2" s="16" customFormat="1" ht="15.75" customHeight="1" x14ac:dyDescent="0.25">
      <c r="A18" s="15">
        <v>17</v>
      </c>
      <c r="B18" s="35" t="s">
        <v>79</v>
      </c>
    </row>
    <row r="19" spans="1:2" s="16" customFormat="1" ht="15.75" customHeight="1" x14ac:dyDescent="0.25">
      <c r="A19" s="15">
        <v>18</v>
      </c>
      <c r="B19" s="35" t="s">
        <v>67</v>
      </c>
    </row>
    <row r="20" spans="1:2" s="16" customFormat="1" ht="15.75" customHeight="1" x14ac:dyDescent="0.25">
      <c r="A20" s="15">
        <v>19</v>
      </c>
      <c r="B20" s="35" t="s">
        <v>68</v>
      </c>
    </row>
    <row r="21" spans="1:2" s="16" customFormat="1" ht="15.75" customHeight="1" x14ac:dyDescent="0.25">
      <c r="A21" s="15">
        <v>20</v>
      </c>
      <c r="B21" s="35" t="s">
        <v>69</v>
      </c>
    </row>
    <row r="22" spans="1:2" s="16" customFormat="1" ht="15.75" customHeight="1" x14ac:dyDescent="0.25">
      <c r="A22" s="15">
        <v>21</v>
      </c>
      <c r="B22" s="35" t="s">
        <v>70</v>
      </c>
    </row>
    <row r="23" spans="1:2" s="16" customFormat="1" ht="32.25" customHeight="1" x14ac:dyDescent="0.25">
      <c r="A23" s="15">
        <v>22</v>
      </c>
      <c r="B23" s="34" t="s">
        <v>77</v>
      </c>
    </row>
    <row r="24" spans="1:2" s="16" customFormat="1" ht="15.75" customHeight="1" x14ac:dyDescent="0.25">
      <c r="A24" s="15">
        <v>23</v>
      </c>
      <c r="B24" s="34" t="s">
        <v>71</v>
      </c>
    </row>
    <row r="25" spans="1:2" s="16" customFormat="1" ht="15.75" customHeight="1" x14ac:dyDescent="0.25">
      <c r="A25" s="15">
        <v>24</v>
      </c>
      <c r="B25" s="34" t="s">
        <v>72</v>
      </c>
    </row>
    <row r="26" spans="1:2" s="16" customFormat="1" ht="15.75" customHeight="1" x14ac:dyDescent="0.25">
      <c r="A26" s="15">
        <v>25</v>
      </c>
      <c r="B26" s="34" t="s">
        <v>73</v>
      </c>
    </row>
    <row r="27" spans="1:2" s="16" customFormat="1" ht="29.25" customHeight="1" x14ac:dyDescent="0.25">
      <c r="A27" s="15">
        <v>26</v>
      </c>
      <c r="B27" s="34" t="s">
        <v>74</v>
      </c>
    </row>
    <row r="28" spans="1:2" s="16" customFormat="1" ht="29.25" customHeight="1" x14ac:dyDescent="0.25">
      <c r="A28" s="15">
        <v>27</v>
      </c>
      <c r="B28" s="34" t="s">
        <v>75</v>
      </c>
    </row>
    <row r="29" spans="1:2" ht="45" x14ac:dyDescent="0.25">
      <c r="A29" s="15">
        <v>28</v>
      </c>
      <c r="B29" s="18" t="s">
        <v>80</v>
      </c>
    </row>
    <row r="30" spans="1:2" x14ac:dyDescent="0.25">
      <c r="A30" s="15">
        <v>29</v>
      </c>
      <c r="B30" s="18" t="s">
        <v>81</v>
      </c>
    </row>
    <row r="31" spans="1:2" x14ac:dyDescent="0.25">
      <c r="A31" s="15">
        <v>30</v>
      </c>
      <c r="B31" s="18" t="s">
        <v>82</v>
      </c>
    </row>
    <row r="32" spans="1:2" x14ac:dyDescent="0.25">
      <c r="A32" s="15">
        <v>31</v>
      </c>
      <c r="B32" s="32" t="s">
        <v>36</v>
      </c>
    </row>
    <row r="33" spans="1:2" x14ac:dyDescent="0.25">
      <c r="A33" s="15">
        <v>32</v>
      </c>
      <c r="B33" s="32" t="s">
        <v>37</v>
      </c>
    </row>
    <row r="34" spans="1:2" x14ac:dyDescent="0.25">
      <c r="A34" s="15">
        <v>33</v>
      </c>
      <c r="B34" s="32" t="s">
        <v>51</v>
      </c>
    </row>
    <row r="35" spans="1:2" ht="45.75" customHeight="1" x14ac:dyDescent="0.2">
      <c r="A35" s="15">
        <v>34</v>
      </c>
      <c r="B35" s="26" t="s">
        <v>90</v>
      </c>
    </row>
    <row r="36" spans="1:2" ht="30" x14ac:dyDescent="0.25">
      <c r="A36" s="15">
        <v>35</v>
      </c>
      <c r="B36" s="18" t="s">
        <v>91</v>
      </c>
    </row>
    <row r="37" spans="1:2" ht="30" x14ac:dyDescent="0.25">
      <c r="A37" s="15">
        <v>36</v>
      </c>
      <c r="B37" s="18" t="s">
        <v>92</v>
      </c>
    </row>
    <row r="38" spans="1:2" x14ac:dyDescent="0.25">
      <c r="A38" s="15">
        <v>37</v>
      </c>
      <c r="B38" s="44" t="s">
        <v>35</v>
      </c>
    </row>
    <row r="39" spans="1:2" ht="30" x14ac:dyDescent="0.25">
      <c r="A39" s="15">
        <v>38</v>
      </c>
      <c r="B39" s="19" t="s">
        <v>84</v>
      </c>
    </row>
    <row r="40" spans="1:2" x14ac:dyDescent="0.25">
      <c r="A40" s="15">
        <v>39</v>
      </c>
      <c r="B40" s="19" t="s">
        <v>85</v>
      </c>
    </row>
    <row r="41" spans="1:2" x14ac:dyDescent="0.25">
      <c r="A41" s="15">
        <v>40</v>
      </c>
      <c r="B41" s="19" t="s">
        <v>86</v>
      </c>
    </row>
    <row r="42" spans="1:2" x14ac:dyDescent="0.25">
      <c r="A42" s="15">
        <v>41</v>
      </c>
      <c r="B42" s="19" t="s">
        <v>87</v>
      </c>
    </row>
    <row r="43" spans="1:2" x14ac:dyDescent="0.25">
      <c r="A43" s="15">
        <v>42</v>
      </c>
      <c r="B43" s="31" t="s">
        <v>52</v>
      </c>
    </row>
    <row r="44" spans="1:2" ht="30" x14ac:dyDescent="0.25">
      <c r="A44" s="15">
        <v>43</v>
      </c>
      <c r="B44" s="19" t="s">
        <v>53</v>
      </c>
    </row>
    <row r="45" spans="1:2" x14ac:dyDescent="0.25">
      <c r="A45" s="15">
        <v>44</v>
      </c>
      <c r="B45" s="19" t="s">
        <v>83</v>
      </c>
    </row>
    <row r="46" spans="1:2" x14ac:dyDescent="0.25">
      <c r="A46" s="15">
        <v>45</v>
      </c>
      <c r="B46" s="19" t="s">
        <v>88</v>
      </c>
    </row>
    <row r="47" spans="1:2" x14ac:dyDescent="0.25">
      <c r="A47" s="17"/>
      <c r="B47" s="19"/>
    </row>
    <row r="48" spans="1:2" ht="15.75" thickBot="1" x14ac:dyDescent="0.3">
      <c r="A48" s="17"/>
      <c r="B48" s="19"/>
    </row>
    <row r="49" spans="1:2" ht="15.6" customHeight="1" thickBot="1" x14ac:dyDescent="0.3">
      <c r="A49" s="47" t="s">
        <v>23</v>
      </c>
      <c r="B49" s="48"/>
    </row>
  </sheetData>
  <mergeCells count="1">
    <mergeCell ref="A49: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pane ySplit="2" topLeftCell="A3" activePane="bottomLeft" state="frozen"/>
      <selection pane="bottomLeft" sqref="A1:E1"/>
    </sheetView>
  </sheetViews>
  <sheetFormatPr defaultColWidth="8.7109375" defaultRowHeight="15" x14ac:dyDescent="0.25"/>
  <cols>
    <col min="1" max="1" width="5.85546875" style="9" bestFit="1"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9" t="s">
        <v>29</v>
      </c>
      <c r="B1" s="50"/>
      <c r="C1" s="50"/>
      <c r="D1" s="50"/>
      <c r="E1" s="51"/>
    </row>
    <row r="2" spans="1:6" s="9" customFormat="1" ht="32.25" thickBot="1" x14ac:dyDescent="0.3">
      <c r="A2" s="21" t="s">
        <v>15</v>
      </c>
      <c r="B2" s="22" t="s">
        <v>17</v>
      </c>
      <c r="C2" s="23" t="s">
        <v>1</v>
      </c>
      <c r="D2" s="23" t="s">
        <v>2</v>
      </c>
      <c r="E2" s="24" t="s">
        <v>3</v>
      </c>
      <c r="F2" s="6"/>
    </row>
    <row r="3" spans="1:6" ht="30.75" thickBot="1" x14ac:dyDescent="0.3">
      <c r="A3" s="25">
        <v>1</v>
      </c>
      <c r="B3" s="25" t="s">
        <v>24</v>
      </c>
      <c r="C3" s="25"/>
      <c r="D3" s="25"/>
      <c r="E3" s="25"/>
    </row>
    <row r="4" spans="1:6" ht="15.75" thickBot="1" x14ac:dyDescent="0.3">
      <c r="A4" s="25">
        <v>2</v>
      </c>
      <c r="B4" s="25" t="s">
        <v>25</v>
      </c>
      <c r="C4" s="25"/>
      <c r="D4" s="25"/>
      <c r="E4" s="25"/>
    </row>
    <row r="5" spans="1:6" ht="30.75" thickBot="1" x14ac:dyDescent="0.3">
      <c r="A5" s="25">
        <v>3</v>
      </c>
      <c r="B5" s="25" t="s">
        <v>31</v>
      </c>
      <c r="C5" s="25"/>
      <c r="D5" s="25"/>
      <c r="E5" s="25"/>
    </row>
    <row r="6" spans="1:6" ht="15.75" thickBot="1" x14ac:dyDescent="0.3">
      <c r="A6" s="25">
        <v>4</v>
      </c>
      <c r="B6" s="25" t="s">
        <v>26</v>
      </c>
      <c r="C6" s="25"/>
      <c r="D6" s="25"/>
      <c r="E6" s="25"/>
    </row>
    <row r="7" spans="1:6" ht="30.75" thickBot="1" x14ac:dyDescent="0.3">
      <c r="A7" s="25">
        <v>5</v>
      </c>
      <c r="B7" s="25" t="s">
        <v>27</v>
      </c>
      <c r="C7" s="25"/>
      <c r="D7" s="25"/>
      <c r="E7" s="25"/>
    </row>
    <row r="8" spans="1:6" ht="45.75" thickBot="1" x14ac:dyDescent="0.3">
      <c r="A8" s="25">
        <v>6</v>
      </c>
      <c r="B8" s="25" t="s">
        <v>28</v>
      </c>
      <c r="C8" s="25"/>
      <c r="D8" s="25"/>
      <c r="E8" s="25"/>
    </row>
    <row r="9" spans="1:6" ht="15.75" thickBot="1" x14ac:dyDescent="0.3">
      <c r="A9" s="25">
        <v>7</v>
      </c>
      <c r="B9" s="25" t="s">
        <v>32</v>
      </c>
      <c r="C9" s="25"/>
      <c r="D9" s="25"/>
      <c r="E9" s="25"/>
    </row>
    <row r="10" spans="1:6" ht="30.75" thickBot="1" x14ac:dyDescent="0.3">
      <c r="A10" s="25">
        <v>8</v>
      </c>
      <c r="B10" s="25" t="s">
        <v>33</v>
      </c>
      <c r="C10" s="25"/>
      <c r="D10" s="25"/>
      <c r="E10" s="25"/>
    </row>
    <row r="11" spans="1:6" ht="15.75" thickBot="1" x14ac:dyDescent="0.3">
      <c r="A11" s="25">
        <v>9</v>
      </c>
      <c r="B11" s="25" t="s">
        <v>34</v>
      </c>
      <c r="C11" s="25"/>
      <c r="D11" s="25"/>
      <c r="E11" s="25"/>
    </row>
    <row r="12" spans="1:6" ht="30" x14ac:dyDescent="0.25">
      <c r="A12" s="25">
        <v>10</v>
      </c>
      <c r="B12" s="25" t="s">
        <v>38</v>
      </c>
      <c r="C12" s="25"/>
      <c r="D12" s="25"/>
      <c r="E12" s="25"/>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heetViews>
  <sheetFormatPr defaultColWidth="8.5703125" defaultRowHeight="15.75" x14ac:dyDescent="0.25"/>
  <cols>
    <col min="1" max="1" width="73.5703125" style="1" customWidth="1"/>
    <col min="2" max="3" width="8.5703125" style="1"/>
    <col min="4" max="4" width="15.85546875" style="1" customWidth="1"/>
    <col min="5" max="16384" width="8.5703125" style="1"/>
  </cols>
  <sheetData>
    <row r="1" spans="1:4" ht="44.45" customHeight="1" x14ac:dyDescent="0.25">
      <c r="A1" s="10" t="s">
        <v>30</v>
      </c>
    </row>
    <row r="2" spans="1:4" x14ac:dyDescent="0.25">
      <c r="A2" s="11" t="s">
        <v>4</v>
      </c>
      <c r="B2" s="11" t="s">
        <v>39</v>
      </c>
      <c r="C2" s="11" t="s">
        <v>40</v>
      </c>
      <c r="D2" s="11" t="s">
        <v>41</v>
      </c>
    </row>
    <row r="3" spans="1:4" x14ac:dyDescent="0.25">
      <c r="A3" s="27" t="s">
        <v>42</v>
      </c>
      <c r="B3" s="27">
        <v>1</v>
      </c>
      <c r="C3" s="27"/>
      <c r="D3" s="28">
        <f>B3*C3</f>
        <v>0</v>
      </c>
    </row>
    <row r="4" spans="1:4" x14ac:dyDescent="0.25">
      <c r="A4" s="27" t="s">
        <v>43</v>
      </c>
      <c r="B4" s="27">
        <v>1</v>
      </c>
      <c r="C4" s="27"/>
      <c r="D4" s="28">
        <f t="shared" ref="D4:D6" si="0">B4*C4</f>
        <v>0</v>
      </c>
    </row>
    <row r="5" spans="1:4" x14ac:dyDescent="0.25">
      <c r="A5" s="27" t="s">
        <v>44</v>
      </c>
      <c r="B5" s="27">
        <v>1</v>
      </c>
      <c r="C5" s="27"/>
      <c r="D5" s="28">
        <f t="shared" si="0"/>
        <v>0</v>
      </c>
    </row>
    <row r="6" spans="1:4" x14ac:dyDescent="0.25">
      <c r="A6" s="27" t="s">
        <v>45</v>
      </c>
      <c r="B6" s="27">
        <v>1</v>
      </c>
      <c r="C6" s="27"/>
      <c r="D6" s="28">
        <f t="shared" si="0"/>
        <v>0</v>
      </c>
    </row>
    <row r="7" spans="1:4" ht="16.5" thickBot="1" x14ac:dyDescent="0.3">
      <c r="A7" s="29" t="s">
        <v>46</v>
      </c>
      <c r="B7" s="29">
        <v>1</v>
      </c>
      <c r="C7" s="29"/>
      <c r="D7" s="30">
        <f t="shared" ref="D7" si="1">B7*C7</f>
        <v>0</v>
      </c>
    </row>
    <row r="8" spans="1:4" ht="16.5" thickTop="1" x14ac:dyDescent="0.25">
      <c r="A8" s="36" t="s">
        <v>47</v>
      </c>
      <c r="B8" s="36" t="s">
        <v>48</v>
      </c>
      <c r="C8" s="36" t="s">
        <v>48</v>
      </c>
      <c r="D8" s="37">
        <f>SUM(D3:D7)</f>
        <v>0</v>
      </c>
    </row>
    <row r="9" spans="1:4" ht="16.5" thickBot="1" x14ac:dyDescent="0.3">
      <c r="A9" s="38" t="s">
        <v>49</v>
      </c>
      <c r="B9" s="38" t="s">
        <v>48</v>
      </c>
      <c r="C9" s="39">
        <v>0.05</v>
      </c>
      <c r="D9" s="40">
        <f>D8*0.05</f>
        <v>0</v>
      </c>
    </row>
    <row r="10" spans="1:4" ht="17.25" thickTop="1" thickBot="1" x14ac:dyDescent="0.3">
      <c r="A10" s="41" t="s">
        <v>41</v>
      </c>
      <c r="B10" s="41" t="s">
        <v>48</v>
      </c>
      <c r="C10" s="42"/>
      <c r="D10" s="43">
        <f>D8+D9</f>
        <v>0</v>
      </c>
    </row>
    <row r="11" spans="1:4" ht="16.5" thickTop="1" x14ac:dyDescent="0.25">
      <c r="A11" s="41" t="s">
        <v>89</v>
      </c>
      <c r="B11" s="41">
        <v>1</v>
      </c>
      <c r="C11" s="43">
        <v>0</v>
      </c>
      <c r="D11" s="43">
        <f>B11*C11</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2023-10-30T00:28:26Z</cp:lastPrinted>
  <dcterms:created xsi:type="dcterms:W3CDTF">2022-10-30T01:42:34Z</dcterms:created>
  <dcterms:modified xsi:type="dcterms:W3CDTF">2026-04-08T19:12:43Z</dcterms:modified>
</cp:coreProperties>
</file>