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Asian Food\1- Bid Documents\"/>
    </mc:Choice>
  </mc:AlternateContent>
  <xr:revisionPtr revIDLastSave="0" documentId="13_ncr:1_{F9230641-5172-4887-820F-1AFE1FA09F9D}" xr6:coauthVersionLast="47" xr6:coauthVersionMax="47" xr10:uidLastSave="{00000000-0000-0000-0000-000000000000}"/>
  <bookViews>
    <workbookView xWindow="28680" yWindow="-120" windowWidth="29040" windowHeight="15720" tabRatio="659" activeTab="3" xr2:uid="{00000000-000D-0000-FFFF-FFFF00000000}"/>
  </bookViews>
  <sheets>
    <sheet name="Vendor Overview" sheetId="9" r:id="rId1"/>
    <sheet name="Specifications" sheetId="11" state="hidden" r:id="rId2"/>
    <sheet name="Bidder Questions" sheetId="15" r:id="rId3"/>
    <sheet name="Pricing" sheetId="12" r:id="rId4"/>
  </sheets>
  <definedNames>
    <definedName name="_MailOriginal" localSheetId="2">'Bidder Questions'!$B$3</definedName>
    <definedName name="_xlnm.Print_Area" localSheetId="2">'Bidder Questions'!$A$1:$C$22</definedName>
    <definedName name="_xlnm.Print_Titles" localSheetId="2">'Bidder Questions'!$2:$2</definedName>
    <definedName name="_xlnm.Print_Titles" localSheetId="3">Pricing!$2:$2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2" l="1"/>
  <c r="H34" i="12"/>
  <c r="H35" i="12"/>
  <c r="F4" i="12"/>
  <c r="F5" i="12"/>
  <c r="F6" i="12"/>
  <c r="H6" i="12" s="1"/>
  <c r="F7" i="12"/>
  <c r="H7" i="12" s="1"/>
  <c r="F8" i="12"/>
  <c r="F9" i="12"/>
  <c r="F10" i="12"/>
  <c r="F11" i="12"/>
  <c r="H11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H18" i="12" s="1"/>
  <c r="F19" i="12"/>
  <c r="F20" i="12"/>
  <c r="F21" i="12"/>
  <c r="F22" i="12"/>
  <c r="F23" i="12"/>
  <c r="F24" i="12"/>
  <c r="H24" i="12" s="1"/>
  <c r="F25" i="12"/>
  <c r="H25" i="12" s="1"/>
  <c r="F26" i="12"/>
  <c r="H26" i="12" s="1"/>
  <c r="F27" i="12"/>
  <c r="H27" i="12" s="1"/>
  <c r="F28" i="12"/>
  <c r="H28" i="12" s="1"/>
  <c r="F29" i="12"/>
  <c r="H29" i="12" s="1"/>
  <c r="F30" i="12"/>
  <c r="H30" i="12" s="1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H4" i="12"/>
  <c r="H9" i="12"/>
  <c r="H10" i="12"/>
  <c r="H19" i="12"/>
  <c r="H20" i="12"/>
  <c r="H21" i="12"/>
  <c r="H22" i="12"/>
  <c r="H23" i="12"/>
  <c r="H31" i="12"/>
  <c r="H32" i="12"/>
  <c r="F3" i="12"/>
  <c r="H3" i="12"/>
  <c r="H5" i="12"/>
  <c r="H8" i="12"/>
  <c r="A4" i="11"/>
  <c r="H37" i="12" l="1"/>
  <c r="H36" i="12"/>
  <c r="H33" i="12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H38" i="12" l="1"/>
  <c r="H39" i="12"/>
  <c r="H40" i="12"/>
  <c r="H41" i="12"/>
  <c r="H42" i="12"/>
  <c r="H43" i="12" l="1"/>
  <c r="H44" i="12" l="1"/>
  <c r="H45" i="12"/>
  <c r="H46" i="12" l="1"/>
  <c r="H47" i="12" s="1"/>
  <c r="H48" i="12" l="1"/>
  <c r="H49" i="12" s="1"/>
  <c r="H50" i="12" s="1"/>
  <c r="H51" i="12" s="1"/>
  <c r="H52" i="12" s="1"/>
</calcChain>
</file>

<file path=xl/sharedStrings.xml><?xml version="1.0" encoding="utf-8"?>
<sst xmlns="http://schemas.openxmlformats.org/spreadsheetml/2006/main" count="167" uniqueCount="123">
  <si>
    <t>COMMENTS</t>
  </si>
  <si>
    <t>Bidder Name</t>
  </si>
  <si>
    <t>Location</t>
  </si>
  <si>
    <t>In Business Since</t>
  </si>
  <si>
    <t># of Employees</t>
  </si>
  <si>
    <t># of Clients</t>
  </si>
  <si>
    <t>Company Overview</t>
  </si>
  <si>
    <t>Service Overview</t>
  </si>
  <si>
    <t>ID</t>
  </si>
  <si>
    <t>BIDDER QUESTIONS</t>
  </si>
  <si>
    <t>BIDDER OVERVIEW</t>
  </si>
  <si>
    <t>SPECIFICATIONS</t>
  </si>
  <si>
    <t>INSTRUCTIONS:  SGC is seeking the following.  (See separate PDF for same specifications)</t>
  </si>
  <si>
    <t xml:space="preserve">Please include pricing on the following, seats, brackets, spare parts, installation and freight. Quantities below. Please also provide any warranty information as well. </t>
  </si>
  <si>
    <t>Sanitary seats—70 with 10 spares</t>
  </si>
  <si>
    <t>Battery packs—70 with 18 spares</t>
  </si>
  <si>
    <t>Chargers—18</t>
  </si>
  <si>
    <t>Refills—15 cases</t>
  </si>
  <si>
    <t>Installation on 70 toilets</t>
  </si>
  <si>
    <t>A hands-free digital system can be triggered by a wave of a hand over the toilet seat sensor. The sanitary seat cover is replaced, and fail-safe internal razor blade ensures that the used sanitary seat cover can never be used again.</t>
  </si>
  <si>
    <t>Capacity – Seatings per Roll</t>
  </si>
  <si>
    <t>165 seatings.</t>
  </si>
  <si>
    <t>Activation</t>
  </si>
  <si>
    <t>Hands-free wall mounted</t>
  </si>
  <si>
    <t>sensor or push button.</t>
  </si>
  <si>
    <t>LED Display &amp; Colored Warning Indicators</t>
  </si>
  <si>
    <t>Digital display automatically indicates low film and low battery conditions as well as other seat functions.</t>
  </si>
  <si>
    <t>Power Supply</t>
  </si>
  <si>
    <t>Long Life Rechargeable Battery Packs, with up to 6,000 seatings/charge.</t>
  </si>
  <si>
    <t>Quantities:</t>
  </si>
  <si>
    <t>Specifications:</t>
  </si>
  <si>
    <t>END OF SPECIFICATIONS</t>
  </si>
  <si>
    <t xml:space="preserve">We are in the market for automatic sanitary toilet seat covers. </t>
  </si>
  <si>
    <t>Item</t>
  </si>
  <si>
    <t>Qty</t>
  </si>
  <si>
    <t>CASE</t>
  </si>
  <si>
    <t>EACH</t>
  </si>
  <si>
    <t>UOM</t>
  </si>
  <si>
    <t>Annual Total</t>
  </si>
  <si>
    <t xml:space="preserve">INSTRUCTIONS:  Please answer all questions and add additional information as needed or required. </t>
  </si>
  <si>
    <t xml:space="preserve">Are you willing to provide samples for testing? </t>
  </si>
  <si>
    <t xml:space="preserve">Can you handle fluctuations in order volume? </t>
  </si>
  <si>
    <t xml:space="preserve">How do you ensure timely and consistent delivery? </t>
  </si>
  <si>
    <t xml:space="preserve">What support do you provide to customers post-purchase? </t>
  </si>
  <si>
    <t xml:space="preserve">How do you handle complaints or quality issues? </t>
  </si>
  <si>
    <t xml:space="preserve">Do you have a dedicated account manager for ongoing support? </t>
  </si>
  <si>
    <t xml:space="preserve">How do you stay updated on market trends and changes in consumer preferences? </t>
  </si>
  <si>
    <t>Why should we choose your company over your competitors?</t>
  </si>
  <si>
    <t xml:space="preserve">What quality assurance measures do you have in place? </t>
  </si>
  <si>
    <t xml:space="preserve">How do you address food safety concerns and comply with regulations? </t>
  </si>
  <si>
    <t>Can you accommodate the delivery requirements in section IV. B of the RFP?</t>
  </si>
  <si>
    <t>Can you provide a copy and understanding of your Recall protocol?</t>
  </si>
  <si>
    <t xml:space="preserve">What is your order deadline for deliveries? </t>
  </si>
  <si>
    <t xml:space="preserve">Are you able to notify SGC of any potential short-ship or backorder items at the time the PO is processed? </t>
  </si>
  <si>
    <t>Product Notes</t>
  </si>
  <si>
    <t xml:space="preserve">Total </t>
  </si>
  <si>
    <t>Bidder Per UOM Cost</t>
  </si>
  <si>
    <t>Bidder Markup %</t>
  </si>
  <si>
    <t xml:space="preserve">BABY BROCCOLI </t>
  </si>
  <si>
    <t xml:space="preserve">BABY SHANGHAI </t>
  </si>
  <si>
    <t xml:space="preserve">BEEF BRISKET </t>
  </si>
  <si>
    <t xml:space="preserve">BEEF SHANK </t>
  </si>
  <si>
    <t xml:space="preserve">CHICKEN WHOLE FRESH </t>
  </si>
  <si>
    <t xml:space="preserve">DUCK WHOLE ROAST </t>
  </si>
  <si>
    <t xml:space="preserve">EGGPLANT ASIAN </t>
  </si>
  <si>
    <t xml:space="preserve">GINGER </t>
  </si>
  <si>
    <t xml:space="preserve">GINSENG </t>
  </si>
  <si>
    <t xml:space="preserve">NOODLE EGG </t>
  </si>
  <si>
    <t xml:space="preserve">NOODLE FLAT RICE </t>
  </si>
  <si>
    <t xml:space="preserve">NOODLE THIN YELLOW </t>
  </si>
  <si>
    <t xml:space="preserve">PEA SNOW LEAVES </t>
  </si>
  <si>
    <t xml:space="preserve">PORK RIB DICED </t>
  </si>
  <si>
    <t xml:space="preserve">RADISH DAIKON </t>
  </si>
  <si>
    <t xml:space="preserve">SEA CUCUMBER </t>
  </si>
  <si>
    <t xml:space="preserve">SHRIMP DRIED </t>
  </si>
  <si>
    <t>SPINACH WITH STEMS</t>
  </si>
  <si>
    <t>WATER SPINACH</t>
  </si>
  <si>
    <t xml:space="preserve">WONTON SKIN </t>
  </si>
  <si>
    <t>YU CHOY</t>
  </si>
  <si>
    <t>LB</t>
  </si>
  <si>
    <t>Bag</t>
  </si>
  <si>
    <t xml:space="preserve"> EACH</t>
  </si>
  <si>
    <t>BAMBOO SHOOTS SLICED 6-64OZ</t>
  </si>
  <si>
    <t>BEEF TENDON  22LB</t>
  </si>
  <si>
    <t>BUN GWA PAO FRZ - 20 BAGS</t>
  </si>
  <si>
    <t>BUN ROAST PORK 8-20OZ</t>
  </si>
  <si>
    <t>FISH BALL 20-2LB</t>
  </si>
  <si>
    <t>FISH WHOLE SALTED 2.5LB-3LB</t>
  </si>
  <si>
    <t>JELLYFISH 21KG</t>
  </si>
  <si>
    <t>KIMCHI 6-64OZ</t>
  </si>
  <si>
    <t>BAG</t>
  </si>
  <si>
    <t>NOODLE DRY CHINESE STYLE 10-5LB</t>
  </si>
  <si>
    <t>MUSHROOM STRAW WHOLE 24-15OZ</t>
  </si>
  <si>
    <t>NOODLE PAD THAI 30-1LB</t>
  </si>
  <si>
    <t>NOODLE UDON 8-44OZ</t>
  </si>
  <si>
    <t>PIG WHOLE FRESH  90-99LBS</t>
  </si>
  <si>
    <t>SAUCE CHILI GARLIC 3-1L</t>
  </si>
  <si>
    <t>SAUCE CHILI SRIRACHA LKK  12-18OZ</t>
  </si>
  <si>
    <t>SAUCE MAGGI SEASONING 6-27OZ</t>
  </si>
  <si>
    <t>SAUCE SPRING ROLL  12-750ML</t>
  </si>
  <si>
    <t>SAUCE THREE CRAB FISH 12-24OZ</t>
  </si>
  <si>
    <t>SAUCE XO 12-7.8OZ</t>
  </si>
  <si>
    <t>TOFU 30 PC</t>
  </si>
  <si>
    <t>SAUSAGE CHINESE PORK 32-14OZ</t>
  </si>
  <si>
    <t>WINE COOKING 4-1GAL</t>
  </si>
  <si>
    <t>WONTON SHRIMP ONLY 80PC</t>
  </si>
  <si>
    <t>WIND STARCH 50LB</t>
  </si>
  <si>
    <t>SEAWEED SALAD 4-4.4LB</t>
  </si>
  <si>
    <t>SPRING ROLL VEGETABLE 10-20PC</t>
  </si>
  <si>
    <t>MIX TAI TAI CHICKEN BROTH 12-2.2LB</t>
  </si>
  <si>
    <t>FISH SOLE FILLET TAIWAN BRAND 12-2LB</t>
  </si>
  <si>
    <t>EGG ROLL PORK 60-3OZ</t>
  </si>
  <si>
    <t>Total BID price</t>
  </si>
  <si>
    <t xml:space="preserve">What is your company's history and experience in the Asian Food market? </t>
  </si>
  <si>
    <t xml:space="preserve">Do you have any order minimums? If so, how are orders that do not meet the minimum handled? </t>
  </si>
  <si>
    <t xml:space="preserve">Can you provide references from other customers? </t>
  </si>
  <si>
    <t xml:space="preserve">Do you have any certifications (e.g., HACCP, ISO, organic)? </t>
  </si>
  <si>
    <t xml:space="preserve">Can you accommodate Occasional emergency (same day) orders? </t>
  </si>
  <si>
    <t xml:space="preserve">What’s your recovery plan for shipping errors such as mis-picked items/missed orders/weather related issues, etc.? </t>
  </si>
  <si>
    <t xml:space="preserve">How many delivery trucks do you have? Are they all refrigerated? </t>
  </si>
  <si>
    <t>Can you accommodate the pricing requirements in section IV. F of the RFP?</t>
  </si>
  <si>
    <t>Are you able to exchange pricing and ordering information as written in section V.D of the RFP?</t>
  </si>
  <si>
    <t>USING MARCH 17, 2025  PRICING FOR ANNUAL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</si>
</sst>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6"/>
      <color rgb="FFFFC000"/>
      <name val="Calibri"/>
      <family val="2"/>
    </font>
    <font>
      <b/>
      <sz val="11"/>
      <color rgb="FFFFC0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7"/>
      <name val="Calibri"/>
      <family val="2"/>
    </font>
    <font>
      <sz val="11"/>
      <color theme="7"/>
      <name val="Calibri"/>
      <family val="2"/>
      <scheme val="minor"/>
    </font>
    <font>
      <b/>
      <sz val="10"/>
      <color theme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3" fontId="8" fillId="4" borderId="22" xfId="1" applyFont="1" applyFill="1" applyBorder="1" applyAlignment="1">
      <alignment vertical="center"/>
    </xf>
    <xf numFmtId="43" fontId="9" fillId="4" borderId="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43" fontId="9" fillId="4" borderId="2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25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0" fillId="4" borderId="0" xfId="1" applyFont="1" applyFill="1" applyBorder="1" applyAlignment="1">
      <alignment vertical="center"/>
    </xf>
    <xf numFmtId="3" fontId="0" fillId="0" borderId="0" xfId="1" applyNumberFormat="1" applyFont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3" fontId="0" fillId="4" borderId="19" xfId="1" applyNumberFormat="1" applyFont="1" applyFill="1" applyBorder="1" applyAlignment="1">
      <alignment horizontal="center" vertical="center"/>
    </xf>
    <xf numFmtId="3" fontId="9" fillId="4" borderId="18" xfId="1" applyNumberFormat="1" applyFont="1" applyFill="1" applyBorder="1" applyAlignment="1">
      <alignment horizontal="center" vertical="center"/>
    </xf>
    <xf numFmtId="3" fontId="8" fillId="4" borderId="18" xfId="1" applyNumberFormat="1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3" fontId="0" fillId="4" borderId="8" xfId="1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vertical="center"/>
    </xf>
    <xf numFmtId="164" fontId="0" fillId="4" borderId="23" xfId="1" applyNumberFormat="1" applyFont="1" applyFill="1" applyBorder="1" applyAlignment="1">
      <alignment horizontal="center" vertical="center"/>
    </xf>
    <xf numFmtId="43" fontId="0" fillId="4" borderId="23" xfId="1" applyFont="1" applyFill="1" applyBorder="1" applyAlignment="1">
      <alignment vertical="center"/>
    </xf>
    <xf numFmtId="43" fontId="0" fillId="4" borderId="9" xfId="1" applyFont="1" applyFill="1" applyBorder="1" applyAlignment="1">
      <alignment vertical="center"/>
    </xf>
    <xf numFmtId="0" fontId="8" fillId="4" borderId="23" xfId="0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"/>
  <sheetViews>
    <sheetView topLeftCell="B1" zoomScale="90" zoomScaleNormal="90" workbookViewId="0">
      <selection activeCell="B8" sqref="B8"/>
    </sheetView>
  </sheetViews>
  <sheetFormatPr defaultColWidth="8.7265625" defaultRowHeight="14.5" x14ac:dyDescent="0.35"/>
  <cols>
    <col min="1" max="1" width="4" style="3" customWidth="1"/>
    <col min="2" max="2" width="23.1796875" style="3" bestFit="1" customWidth="1"/>
    <col min="3" max="3" width="122.54296875" style="1" customWidth="1"/>
    <col min="4" max="16384" width="8.7265625" style="1"/>
  </cols>
  <sheetData>
    <row r="1" spans="1:4" ht="24.5" customHeight="1" x14ac:dyDescent="0.35">
      <c r="A1" s="49"/>
      <c r="B1" s="56" t="s">
        <v>10</v>
      </c>
      <c r="C1" s="57"/>
      <c r="D1" s="2"/>
    </row>
    <row r="2" spans="1:4" ht="38" customHeight="1" x14ac:dyDescent="0.35">
      <c r="A2" s="46">
        <v>1</v>
      </c>
      <c r="B2" s="33" t="s">
        <v>1</v>
      </c>
      <c r="C2" s="27"/>
    </row>
    <row r="3" spans="1:4" ht="38" customHeight="1" x14ac:dyDescent="0.35">
      <c r="A3" s="46">
        <v>2</v>
      </c>
      <c r="B3" s="33" t="s">
        <v>2</v>
      </c>
      <c r="C3" s="27"/>
    </row>
    <row r="4" spans="1:4" ht="38" customHeight="1" x14ac:dyDescent="0.35">
      <c r="A4" s="46">
        <v>3</v>
      </c>
      <c r="B4" s="33" t="s">
        <v>3</v>
      </c>
      <c r="C4" s="27"/>
    </row>
    <row r="5" spans="1:4" ht="38" customHeight="1" x14ac:dyDescent="0.35">
      <c r="A5" s="46">
        <v>4</v>
      </c>
      <c r="B5" s="33" t="s">
        <v>4</v>
      </c>
      <c r="C5" s="27"/>
    </row>
    <row r="6" spans="1:4" ht="38" customHeight="1" x14ac:dyDescent="0.35">
      <c r="A6" s="46">
        <v>5</v>
      </c>
      <c r="B6" s="33" t="s">
        <v>5</v>
      </c>
      <c r="C6" s="27"/>
    </row>
    <row r="7" spans="1:4" ht="111.5" customHeight="1" x14ac:dyDescent="0.35">
      <c r="A7" s="46">
        <v>6</v>
      </c>
      <c r="B7" s="33" t="s">
        <v>6</v>
      </c>
      <c r="C7" s="27"/>
    </row>
    <row r="8" spans="1:4" ht="111.5" customHeight="1" thickBot="1" x14ac:dyDescent="0.4">
      <c r="A8" s="46">
        <v>7</v>
      </c>
      <c r="B8" s="34" t="s">
        <v>7</v>
      </c>
      <c r="C8" s="28"/>
    </row>
  </sheetData>
  <mergeCells count="1">
    <mergeCell ref="B1:C1"/>
  </mergeCells>
  <printOptions horizontalCentered="1" verticalCentered="1"/>
  <pageMargins left="0.25" right="0.25" top="0.75" bottom="0.75" header="0.3" footer="0.3"/>
  <pageSetup scale="85" orientation="landscape" r:id="rId1"/>
  <headerFooter>
    <oddHeader>&amp;L&amp;F  &amp;A&amp;R&amp;D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zoomScale="70" zoomScaleNormal="70" workbookViewId="0">
      <pane ySplit="2" topLeftCell="A3" activePane="bottomLeft" state="frozen"/>
      <selection pane="bottomLeft" activeCell="B3" sqref="B3:B21"/>
    </sheetView>
  </sheetViews>
  <sheetFormatPr defaultColWidth="8.7265625" defaultRowHeight="14.5" x14ac:dyDescent="0.35"/>
  <cols>
    <col min="1" max="1" width="3.81640625" style="1" bestFit="1" customWidth="1"/>
    <col min="2" max="2" width="85.1796875" style="1" customWidth="1"/>
    <col min="3" max="3" width="14.26953125" style="1" customWidth="1"/>
    <col min="4" max="16384" width="8.7265625" style="1"/>
  </cols>
  <sheetData>
    <row r="1" spans="1:2" ht="15.5" x14ac:dyDescent="0.35">
      <c r="A1" s="58" t="s">
        <v>12</v>
      </c>
      <c r="B1" s="59"/>
    </row>
    <row r="2" spans="1:2" ht="16" thickBot="1" x14ac:dyDescent="0.4">
      <c r="A2" s="5" t="s">
        <v>8</v>
      </c>
      <c r="B2" s="7" t="s">
        <v>11</v>
      </c>
    </row>
    <row r="3" spans="1:2" s="12" customFormat="1" ht="15.5" x14ac:dyDescent="0.35">
      <c r="A3" s="14">
        <v>1</v>
      </c>
      <c r="B3" s="13" t="s">
        <v>32</v>
      </c>
    </row>
    <row r="4" spans="1:2" ht="29" x14ac:dyDescent="0.35">
      <c r="A4" s="8">
        <f t="shared" ref="A4" si="0">A3+1</f>
        <v>2</v>
      </c>
      <c r="B4" s="9" t="s">
        <v>13</v>
      </c>
    </row>
    <row r="5" spans="1:2" x14ac:dyDescent="0.35">
      <c r="A5" s="4">
        <f>A4+1</f>
        <v>3</v>
      </c>
      <c r="B5" s="6" t="s">
        <v>29</v>
      </c>
    </row>
    <row r="6" spans="1:2" x14ac:dyDescent="0.35">
      <c r="A6" s="4">
        <f t="shared" ref="A6:A21" si="1">A5+1</f>
        <v>4</v>
      </c>
      <c r="B6" s="6" t="s">
        <v>14</v>
      </c>
    </row>
    <row r="7" spans="1:2" x14ac:dyDescent="0.35">
      <c r="A7" s="4">
        <f t="shared" si="1"/>
        <v>5</v>
      </c>
      <c r="B7" s="6" t="s">
        <v>15</v>
      </c>
    </row>
    <row r="8" spans="1:2" x14ac:dyDescent="0.35">
      <c r="A8" s="4">
        <f t="shared" si="1"/>
        <v>6</v>
      </c>
      <c r="B8" s="6" t="s">
        <v>16</v>
      </c>
    </row>
    <row r="9" spans="1:2" x14ac:dyDescent="0.35">
      <c r="A9" s="4">
        <f t="shared" si="1"/>
        <v>7</v>
      </c>
      <c r="B9" s="6" t="s">
        <v>17</v>
      </c>
    </row>
    <row r="10" spans="1:2" x14ac:dyDescent="0.35">
      <c r="A10" s="4">
        <f t="shared" si="1"/>
        <v>8</v>
      </c>
      <c r="B10" s="6" t="s">
        <v>18</v>
      </c>
    </row>
    <row r="11" spans="1:2" x14ac:dyDescent="0.35">
      <c r="A11" s="4">
        <f t="shared" si="1"/>
        <v>9</v>
      </c>
      <c r="B11" s="6" t="s">
        <v>30</v>
      </c>
    </row>
    <row r="12" spans="1:2" ht="43.5" x14ac:dyDescent="0.35">
      <c r="A12" s="4">
        <f t="shared" si="1"/>
        <v>10</v>
      </c>
      <c r="B12" s="6" t="s">
        <v>19</v>
      </c>
    </row>
    <row r="13" spans="1:2" x14ac:dyDescent="0.35">
      <c r="A13" s="4">
        <f t="shared" si="1"/>
        <v>11</v>
      </c>
      <c r="B13" s="6" t="s">
        <v>20</v>
      </c>
    </row>
    <row r="14" spans="1:2" x14ac:dyDescent="0.35">
      <c r="A14" s="4">
        <f t="shared" si="1"/>
        <v>12</v>
      </c>
      <c r="B14" s="6" t="s">
        <v>21</v>
      </c>
    </row>
    <row r="15" spans="1:2" x14ac:dyDescent="0.35">
      <c r="A15" s="4">
        <f t="shared" si="1"/>
        <v>13</v>
      </c>
      <c r="B15" s="6" t="s">
        <v>22</v>
      </c>
    </row>
    <row r="16" spans="1:2" x14ac:dyDescent="0.35">
      <c r="A16" s="4">
        <f t="shared" si="1"/>
        <v>14</v>
      </c>
      <c r="B16" s="6" t="s">
        <v>23</v>
      </c>
    </row>
    <row r="17" spans="1:2" x14ac:dyDescent="0.35">
      <c r="A17" s="4">
        <f t="shared" si="1"/>
        <v>15</v>
      </c>
      <c r="B17" s="6" t="s">
        <v>24</v>
      </c>
    </row>
    <row r="18" spans="1:2" x14ac:dyDescent="0.35">
      <c r="A18" s="4">
        <f t="shared" si="1"/>
        <v>16</v>
      </c>
      <c r="B18" s="6" t="s">
        <v>25</v>
      </c>
    </row>
    <row r="19" spans="1:2" ht="29" x14ac:dyDescent="0.35">
      <c r="A19" s="4">
        <f t="shared" si="1"/>
        <v>17</v>
      </c>
      <c r="B19" s="6" t="s">
        <v>26</v>
      </c>
    </row>
    <row r="20" spans="1:2" x14ac:dyDescent="0.35">
      <c r="A20" s="4">
        <f t="shared" si="1"/>
        <v>18</v>
      </c>
      <c r="B20" s="6" t="s">
        <v>27</v>
      </c>
    </row>
    <row r="21" spans="1:2" ht="15" thickBot="1" x14ac:dyDescent="0.4">
      <c r="A21" s="10">
        <f t="shared" si="1"/>
        <v>19</v>
      </c>
      <c r="B21" s="11" t="s">
        <v>28</v>
      </c>
    </row>
    <row r="22" spans="1:2" ht="15" thickBot="1" x14ac:dyDescent="0.4">
      <c r="A22" s="60" t="s">
        <v>31</v>
      </c>
      <c r="B22" s="61"/>
    </row>
  </sheetData>
  <mergeCells count="2">
    <mergeCell ref="A1:B1"/>
    <mergeCell ref="A22:B22"/>
  </mergeCells>
  <pageMargins left="0.7" right="0.7" top="0.75" bottom="0.75" header="0.3" footer="0.3"/>
  <pageSetup orientation="portrait" r:id="rId1"/>
  <headerFooter>
    <oddHeader>&amp;L&amp;F  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9477-5516-44D4-A661-4B5380EBF289}">
  <sheetPr>
    <pageSetUpPr fitToPage="1"/>
  </sheetPr>
  <dimension ref="A1:D25"/>
  <sheetViews>
    <sheetView zoomScale="90" zoomScaleNormal="90" workbookViewId="0">
      <selection activeCell="B30" sqref="B30"/>
    </sheetView>
  </sheetViews>
  <sheetFormatPr defaultColWidth="8.7265625" defaultRowHeight="14.5" x14ac:dyDescent="0.35"/>
  <cols>
    <col min="1" max="1" width="5.36328125" style="1" customWidth="1"/>
    <col min="2" max="2" width="57.26953125" style="30" customWidth="1"/>
    <col min="3" max="3" width="71.81640625" style="1" customWidth="1"/>
    <col min="4" max="16384" width="8.7265625" style="1"/>
  </cols>
  <sheetData>
    <row r="1" spans="1:4" ht="30.65" customHeight="1" x14ac:dyDescent="0.35">
      <c r="A1" s="62" t="s">
        <v>39</v>
      </c>
      <c r="B1" s="63"/>
      <c r="C1" s="64"/>
    </row>
    <row r="2" spans="1:4" s="3" customFormat="1" ht="15.5" x14ac:dyDescent="0.35">
      <c r="A2" s="25"/>
      <c r="B2" s="47" t="s">
        <v>9</v>
      </c>
      <c r="C2" s="48" t="s">
        <v>0</v>
      </c>
      <c r="D2" s="24"/>
    </row>
    <row r="3" spans="1:4" s="3" customFormat="1" ht="40.5" customHeight="1" x14ac:dyDescent="0.35">
      <c r="A3" s="46">
        <v>1</v>
      </c>
      <c r="B3" s="31" t="s">
        <v>113</v>
      </c>
      <c r="C3" s="26"/>
      <c r="D3" s="24"/>
    </row>
    <row r="4" spans="1:4" s="3" customFormat="1" ht="40.5" customHeight="1" x14ac:dyDescent="0.35">
      <c r="A4" s="46">
        <v>2</v>
      </c>
      <c r="B4" s="31" t="s">
        <v>115</v>
      </c>
      <c r="C4" s="27"/>
      <c r="D4" s="24"/>
    </row>
    <row r="5" spans="1:4" s="3" customFormat="1" ht="40.5" customHeight="1" x14ac:dyDescent="0.35">
      <c r="A5" s="46">
        <v>3</v>
      </c>
      <c r="B5" s="31" t="s">
        <v>116</v>
      </c>
      <c r="C5" s="27"/>
      <c r="D5" s="24"/>
    </row>
    <row r="6" spans="1:4" s="3" customFormat="1" ht="40.5" customHeight="1" x14ac:dyDescent="0.35">
      <c r="A6" s="46">
        <v>4</v>
      </c>
      <c r="B6" s="31" t="s">
        <v>48</v>
      </c>
      <c r="C6" s="27"/>
      <c r="D6" s="24"/>
    </row>
    <row r="7" spans="1:4" s="3" customFormat="1" ht="40.5" customHeight="1" x14ac:dyDescent="0.35">
      <c r="A7" s="46">
        <v>5</v>
      </c>
      <c r="B7" s="31" t="s">
        <v>49</v>
      </c>
      <c r="C7" s="27"/>
      <c r="D7" s="24"/>
    </row>
    <row r="8" spans="1:4" ht="40.5" customHeight="1" x14ac:dyDescent="0.35">
      <c r="A8" s="46">
        <v>6</v>
      </c>
      <c r="B8" s="31" t="s">
        <v>50</v>
      </c>
      <c r="C8" s="27"/>
    </row>
    <row r="9" spans="1:4" ht="41.5" customHeight="1" x14ac:dyDescent="0.35">
      <c r="A9" s="46">
        <v>7</v>
      </c>
      <c r="B9" s="31" t="s">
        <v>52</v>
      </c>
      <c r="C9" s="27"/>
    </row>
    <row r="10" spans="1:4" ht="41.5" customHeight="1" x14ac:dyDescent="0.35">
      <c r="A10" s="46">
        <v>8</v>
      </c>
      <c r="B10" s="31" t="s">
        <v>117</v>
      </c>
      <c r="C10" s="27"/>
    </row>
    <row r="11" spans="1:4" ht="41.5" customHeight="1" x14ac:dyDescent="0.35">
      <c r="A11" s="46">
        <v>9</v>
      </c>
      <c r="B11" s="31" t="s">
        <v>114</v>
      </c>
      <c r="C11" s="27"/>
    </row>
    <row r="12" spans="1:4" ht="41.5" customHeight="1" x14ac:dyDescent="0.35">
      <c r="A12" s="46">
        <v>10</v>
      </c>
      <c r="B12" s="31" t="s">
        <v>42</v>
      </c>
      <c r="C12" s="27"/>
    </row>
    <row r="13" spans="1:4" ht="41.5" customHeight="1" x14ac:dyDescent="0.35">
      <c r="A13" s="46">
        <v>11</v>
      </c>
      <c r="B13" s="31" t="s">
        <v>53</v>
      </c>
      <c r="C13" s="27"/>
    </row>
    <row r="14" spans="1:4" ht="41.5" customHeight="1" x14ac:dyDescent="0.35">
      <c r="A14" s="46">
        <v>12</v>
      </c>
      <c r="B14" s="31" t="s">
        <v>41</v>
      </c>
      <c r="C14" s="27"/>
    </row>
    <row r="15" spans="1:4" ht="41.5" customHeight="1" x14ac:dyDescent="0.35">
      <c r="A15" s="46">
        <v>13</v>
      </c>
      <c r="B15" s="31" t="s">
        <v>43</v>
      </c>
      <c r="C15" s="27"/>
    </row>
    <row r="16" spans="1:4" ht="41.5" customHeight="1" x14ac:dyDescent="0.35">
      <c r="A16" s="46">
        <v>14</v>
      </c>
      <c r="B16" s="31" t="s">
        <v>118</v>
      </c>
      <c r="C16" s="27"/>
    </row>
    <row r="17" spans="1:3" ht="41.5" customHeight="1" x14ac:dyDescent="0.35">
      <c r="A17" s="46">
        <v>15</v>
      </c>
      <c r="B17" s="31" t="s">
        <v>44</v>
      </c>
      <c r="C17" s="27"/>
    </row>
    <row r="18" spans="1:3" ht="41.5" customHeight="1" x14ac:dyDescent="0.35">
      <c r="A18" s="46">
        <v>16</v>
      </c>
      <c r="B18" s="31" t="s">
        <v>45</v>
      </c>
      <c r="C18" s="27"/>
    </row>
    <row r="19" spans="1:3" ht="41.5" customHeight="1" x14ac:dyDescent="0.35">
      <c r="A19" s="46">
        <v>17</v>
      </c>
      <c r="B19" s="31" t="s">
        <v>46</v>
      </c>
      <c r="C19" s="27"/>
    </row>
    <row r="20" spans="1:3" ht="41.5" customHeight="1" x14ac:dyDescent="0.35">
      <c r="A20" s="46">
        <v>18</v>
      </c>
      <c r="B20" s="31" t="s">
        <v>47</v>
      </c>
      <c r="C20" s="27"/>
    </row>
    <row r="21" spans="1:3" ht="41.5" customHeight="1" x14ac:dyDescent="0.35">
      <c r="A21" s="46">
        <v>19</v>
      </c>
      <c r="B21" s="31" t="s">
        <v>119</v>
      </c>
      <c r="C21" s="27"/>
    </row>
    <row r="22" spans="1:3" ht="41.5" customHeight="1" x14ac:dyDescent="0.35">
      <c r="A22" s="46">
        <v>20</v>
      </c>
      <c r="B22" s="31" t="s">
        <v>40</v>
      </c>
      <c r="C22" s="27"/>
    </row>
    <row r="23" spans="1:3" ht="42" customHeight="1" x14ac:dyDescent="0.35">
      <c r="A23" s="46">
        <v>21</v>
      </c>
      <c r="B23" s="31" t="s">
        <v>51</v>
      </c>
      <c r="C23" s="27"/>
    </row>
    <row r="24" spans="1:3" ht="42.5" customHeight="1" x14ac:dyDescent="0.35">
      <c r="A24" s="46">
        <v>22</v>
      </c>
      <c r="B24" s="31" t="s">
        <v>120</v>
      </c>
      <c r="C24" s="29"/>
    </row>
    <row r="25" spans="1:3" ht="42.5" customHeight="1" thickBot="1" x14ac:dyDescent="0.4">
      <c r="A25" s="46">
        <v>23</v>
      </c>
      <c r="B25" s="32" t="s">
        <v>121</v>
      </c>
      <c r="C25" s="28"/>
    </row>
  </sheetData>
  <mergeCells count="1">
    <mergeCell ref="A1:C1"/>
  </mergeCells>
  <printOptions horizontalCentered="1"/>
  <pageMargins left="0.25" right="0.25" top="0.75" bottom="0.75" header="0.3" footer="0.3"/>
  <pageSetup scale="99" fitToHeight="5" orientation="landscape" r:id="rId1"/>
  <headerFooter>
    <oddHeader>&amp;L&amp;F  &amp;A&amp;R&amp;D</oddHeader>
    <oddFooter>&amp;CConfidential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2C87-477A-4FB9-8F5D-4F7C9A4551CD}">
  <sheetPr>
    <pageSetUpPr fitToPage="1"/>
  </sheetPr>
  <dimension ref="A1:H53"/>
  <sheetViews>
    <sheetView tabSelected="1" topLeftCell="B1" zoomScale="90" zoomScaleNormal="90" workbookViewId="0">
      <selection activeCell="G22" sqref="G22"/>
    </sheetView>
  </sheetViews>
  <sheetFormatPr defaultRowHeight="14.5" x14ac:dyDescent="0.35"/>
  <cols>
    <col min="1" max="1" width="9.08984375" style="39" bestFit="1" customWidth="1"/>
    <col min="2" max="2" width="32.453125" style="16" customWidth="1"/>
    <col min="3" max="3" width="16.81640625" style="16" customWidth="1"/>
    <col min="4" max="5" width="10.453125" style="18" customWidth="1"/>
    <col min="6" max="6" width="12.453125" style="17" customWidth="1"/>
    <col min="7" max="7" width="37.26953125" style="15" customWidth="1"/>
    <col min="8" max="8" width="15.7265625" style="17" customWidth="1"/>
    <col min="9" max="16384" width="8.7265625" style="16"/>
  </cols>
  <sheetData>
    <row r="1" spans="1:8" ht="34.5" customHeight="1" x14ac:dyDescent="0.35">
      <c r="A1" s="43"/>
      <c r="B1" s="65" t="s">
        <v>122</v>
      </c>
      <c r="C1" s="65"/>
      <c r="D1" s="65"/>
      <c r="E1" s="65"/>
      <c r="F1" s="65"/>
      <c r="G1" s="65"/>
      <c r="H1" s="66"/>
    </row>
    <row r="2" spans="1:8" ht="45" customHeight="1" x14ac:dyDescent="0.35">
      <c r="A2" s="44" t="s">
        <v>34</v>
      </c>
      <c r="B2" s="40" t="s">
        <v>33</v>
      </c>
      <c r="C2" s="22" t="s">
        <v>37</v>
      </c>
      <c r="D2" s="42" t="s">
        <v>56</v>
      </c>
      <c r="E2" s="42" t="s">
        <v>57</v>
      </c>
      <c r="F2" s="21" t="s">
        <v>55</v>
      </c>
      <c r="G2" s="22" t="s">
        <v>54</v>
      </c>
      <c r="H2" s="23" t="s">
        <v>38</v>
      </c>
    </row>
    <row r="3" spans="1:8" ht="22.5" customHeight="1" x14ac:dyDescent="0.35">
      <c r="A3" s="45">
        <v>1022</v>
      </c>
      <c r="B3" s="41" t="s">
        <v>58</v>
      </c>
      <c r="C3" s="19" t="s">
        <v>81</v>
      </c>
      <c r="D3" s="37"/>
      <c r="E3" s="36"/>
      <c r="F3" s="38">
        <f>SUM(D3*1)+(D3*E3)</f>
        <v>0</v>
      </c>
      <c r="G3" s="35"/>
      <c r="H3" s="20">
        <f t="shared" ref="H3:H32" si="0">A3*F3</f>
        <v>0</v>
      </c>
    </row>
    <row r="4" spans="1:8" ht="22.5" customHeight="1" x14ac:dyDescent="0.35">
      <c r="A4" s="45">
        <v>715</v>
      </c>
      <c r="B4" s="41" t="s">
        <v>59</v>
      </c>
      <c r="C4" s="19" t="s">
        <v>79</v>
      </c>
      <c r="D4" s="37"/>
      <c r="E4" s="36"/>
      <c r="F4" s="38">
        <f t="shared" ref="F4:F52" si="1">SUM(D4*1)+(D4*E4)</f>
        <v>0</v>
      </c>
      <c r="G4" s="35"/>
      <c r="H4" s="20">
        <f t="shared" si="0"/>
        <v>0</v>
      </c>
    </row>
    <row r="5" spans="1:8" ht="22.5" customHeight="1" x14ac:dyDescent="0.35">
      <c r="A5" s="45">
        <v>12</v>
      </c>
      <c r="B5" s="41" t="s">
        <v>82</v>
      </c>
      <c r="C5" s="19" t="s">
        <v>35</v>
      </c>
      <c r="D5" s="37"/>
      <c r="E5" s="36"/>
      <c r="F5" s="38">
        <f t="shared" si="1"/>
        <v>0</v>
      </c>
      <c r="G5" s="35"/>
      <c r="H5" s="20">
        <f t="shared" si="0"/>
        <v>0</v>
      </c>
    </row>
    <row r="6" spans="1:8" ht="22.5" customHeight="1" x14ac:dyDescent="0.35">
      <c r="A6" s="45">
        <v>280</v>
      </c>
      <c r="B6" s="41" t="s">
        <v>60</v>
      </c>
      <c r="C6" s="19" t="s">
        <v>79</v>
      </c>
      <c r="D6" s="37"/>
      <c r="E6" s="36"/>
      <c r="F6" s="38">
        <f t="shared" si="1"/>
        <v>0</v>
      </c>
      <c r="G6" s="35"/>
      <c r="H6" s="20">
        <f t="shared" si="0"/>
        <v>0</v>
      </c>
    </row>
    <row r="7" spans="1:8" ht="22.5" customHeight="1" x14ac:dyDescent="0.35">
      <c r="A7" s="45">
        <v>980</v>
      </c>
      <c r="B7" s="41" t="s">
        <v>61</v>
      </c>
      <c r="C7" s="19" t="s">
        <v>79</v>
      </c>
      <c r="D7" s="37"/>
      <c r="E7" s="36"/>
      <c r="F7" s="38">
        <f t="shared" si="1"/>
        <v>0</v>
      </c>
      <c r="G7" s="35"/>
      <c r="H7" s="20">
        <f t="shared" si="0"/>
        <v>0</v>
      </c>
    </row>
    <row r="8" spans="1:8" ht="22.5" customHeight="1" x14ac:dyDescent="0.35">
      <c r="A8" s="45">
        <v>42</v>
      </c>
      <c r="B8" s="41" t="s">
        <v>83</v>
      </c>
      <c r="C8" s="19" t="s">
        <v>35</v>
      </c>
      <c r="D8" s="37"/>
      <c r="E8" s="36"/>
      <c r="F8" s="38">
        <f t="shared" si="1"/>
        <v>0</v>
      </c>
      <c r="G8" s="35"/>
      <c r="H8" s="20">
        <f t="shared" si="0"/>
        <v>0</v>
      </c>
    </row>
    <row r="9" spans="1:8" ht="22.5" customHeight="1" x14ac:dyDescent="0.35">
      <c r="A9" s="45">
        <v>39</v>
      </c>
      <c r="B9" s="41" t="s">
        <v>84</v>
      </c>
      <c r="C9" s="19" t="s">
        <v>35</v>
      </c>
      <c r="D9" s="37"/>
      <c r="E9" s="36"/>
      <c r="F9" s="38">
        <f t="shared" si="1"/>
        <v>0</v>
      </c>
      <c r="G9" s="35"/>
      <c r="H9" s="20">
        <f t="shared" si="0"/>
        <v>0</v>
      </c>
    </row>
    <row r="10" spans="1:8" ht="22.5" customHeight="1" x14ac:dyDescent="0.35">
      <c r="A10" s="45">
        <v>10</v>
      </c>
      <c r="B10" s="41" t="s">
        <v>85</v>
      </c>
      <c r="C10" s="19" t="s">
        <v>35</v>
      </c>
      <c r="D10" s="37"/>
      <c r="E10" s="36"/>
      <c r="F10" s="38">
        <f t="shared" si="1"/>
        <v>0</v>
      </c>
      <c r="G10" s="35"/>
      <c r="H10" s="20">
        <f t="shared" si="0"/>
        <v>0</v>
      </c>
    </row>
    <row r="11" spans="1:8" ht="22.5" customHeight="1" x14ac:dyDescent="0.35">
      <c r="A11" s="45">
        <v>399</v>
      </c>
      <c r="B11" s="41" t="s">
        <v>62</v>
      </c>
      <c r="C11" s="19" t="s">
        <v>81</v>
      </c>
      <c r="D11" s="37"/>
      <c r="E11" s="36"/>
      <c r="F11" s="38">
        <f t="shared" si="1"/>
        <v>0</v>
      </c>
      <c r="G11" s="35"/>
      <c r="H11" s="20">
        <f t="shared" si="0"/>
        <v>0</v>
      </c>
    </row>
    <row r="12" spans="1:8" ht="22.5" customHeight="1" x14ac:dyDescent="0.35">
      <c r="A12" s="45">
        <v>1415</v>
      </c>
      <c r="B12" s="41" t="s">
        <v>63</v>
      </c>
      <c r="C12" s="19" t="s">
        <v>81</v>
      </c>
      <c r="D12" s="37"/>
      <c r="E12" s="36"/>
      <c r="F12" s="38">
        <f t="shared" si="1"/>
        <v>0</v>
      </c>
      <c r="G12" s="35"/>
      <c r="H12" s="20">
        <f t="shared" si="0"/>
        <v>0</v>
      </c>
    </row>
    <row r="13" spans="1:8" ht="22.5" customHeight="1" x14ac:dyDescent="0.35">
      <c r="A13" s="45">
        <v>262</v>
      </c>
      <c r="B13" s="41" t="s">
        <v>111</v>
      </c>
      <c r="C13" s="19" t="s">
        <v>35</v>
      </c>
      <c r="D13" s="37"/>
      <c r="E13" s="36"/>
      <c r="F13" s="38">
        <f t="shared" si="1"/>
        <v>0</v>
      </c>
      <c r="G13" s="35"/>
      <c r="H13" s="20">
        <f t="shared" si="0"/>
        <v>0</v>
      </c>
    </row>
    <row r="14" spans="1:8" ht="22.5" customHeight="1" x14ac:dyDescent="0.35">
      <c r="A14" s="45">
        <v>580</v>
      </c>
      <c r="B14" s="41" t="s">
        <v>64</v>
      </c>
      <c r="C14" s="19" t="s">
        <v>79</v>
      </c>
      <c r="D14" s="37"/>
      <c r="E14" s="36"/>
      <c r="F14" s="38">
        <f t="shared" si="1"/>
        <v>0</v>
      </c>
      <c r="G14" s="35"/>
      <c r="H14" s="20">
        <f t="shared" si="0"/>
        <v>0</v>
      </c>
    </row>
    <row r="15" spans="1:8" ht="22.5" customHeight="1" x14ac:dyDescent="0.35">
      <c r="A15" s="45">
        <v>21</v>
      </c>
      <c r="B15" s="41" t="s">
        <v>86</v>
      </c>
      <c r="C15" s="19" t="s">
        <v>35</v>
      </c>
      <c r="D15" s="37"/>
      <c r="E15" s="36"/>
      <c r="F15" s="38">
        <f t="shared" si="1"/>
        <v>0</v>
      </c>
      <c r="G15" s="35"/>
      <c r="H15" s="20">
        <f t="shared" si="0"/>
        <v>0</v>
      </c>
    </row>
    <row r="16" spans="1:8" ht="22.5" customHeight="1" x14ac:dyDescent="0.35">
      <c r="A16" s="45">
        <v>14</v>
      </c>
      <c r="B16" s="41" t="s">
        <v>110</v>
      </c>
      <c r="C16" s="19" t="s">
        <v>35</v>
      </c>
      <c r="D16" s="37"/>
      <c r="E16" s="36"/>
      <c r="F16" s="38">
        <f t="shared" si="1"/>
        <v>0</v>
      </c>
      <c r="G16" s="35"/>
      <c r="H16" s="20">
        <f t="shared" si="0"/>
        <v>0</v>
      </c>
    </row>
    <row r="17" spans="1:8" ht="22.5" customHeight="1" x14ac:dyDescent="0.35">
      <c r="A17" s="45">
        <v>40</v>
      </c>
      <c r="B17" s="41" t="s">
        <v>87</v>
      </c>
      <c r="C17" s="19" t="s">
        <v>35</v>
      </c>
      <c r="D17" s="37"/>
      <c r="E17" s="36"/>
      <c r="F17" s="38">
        <f t="shared" si="1"/>
        <v>0</v>
      </c>
      <c r="G17" s="35"/>
      <c r="H17" s="20">
        <f t="shared" si="0"/>
        <v>0</v>
      </c>
    </row>
    <row r="18" spans="1:8" ht="22.5" customHeight="1" x14ac:dyDescent="0.35">
      <c r="A18" s="45">
        <v>222</v>
      </c>
      <c r="B18" s="41" t="s">
        <v>65</v>
      </c>
      <c r="C18" s="19" t="s">
        <v>79</v>
      </c>
      <c r="D18" s="37"/>
      <c r="E18" s="36"/>
      <c r="F18" s="38">
        <f t="shared" si="1"/>
        <v>0</v>
      </c>
      <c r="G18" s="35"/>
      <c r="H18" s="20">
        <f t="shared" si="0"/>
        <v>0</v>
      </c>
    </row>
    <row r="19" spans="1:8" ht="22.5" customHeight="1" x14ac:dyDescent="0.35">
      <c r="A19" s="45">
        <v>9</v>
      </c>
      <c r="B19" s="41" t="s">
        <v>66</v>
      </c>
      <c r="C19" s="19" t="s">
        <v>79</v>
      </c>
      <c r="D19" s="37"/>
      <c r="E19" s="36"/>
      <c r="F19" s="38">
        <f t="shared" si="1"/>
        <v>0</v>
      </c>
      <c r="G19" s="35"/>
      <c r="H19" s="20">
        <f t="shared" si="0"/>
        <v>0</v>
      </c>
    </row>
    <row r="20" spans="1:8" ht="22.5" customHeight="1" x14ac:dyDescent="0.35">
      <c r="A20" s="45">
        <v>2</v>
      </c>
      <c r="B20" s="41" t="s">
        <v>88</v>
      </c>
      <c r="C20" s="19" t="s">
        <v>35</v>
      </c>
      <c r="D20" s="37"/>
      <c r="E20" s="36"/>
      <c r="F20" s="38">
        <f t="shared" si="1"/>
        <v>0</v>
      </c>
      <c r="G20" s="35"/>
      <c r="H20" s="20">
        <f t="shared" si="0"/>
        <v>0</v>
      </c>
    </row>
    <row r="21" spans="1:8" ht="22.5" customHeight="1" x14ac:dyDescent="0.35">
      <c r="A21" s="45">
        <v>19</v>
      </c>
      <c r="B21" s="41" t="s">
        <v>89</v>
      </c>
      <c r="C21" s="19" t="s">
        <v>35</v>
      </c>
      <c r="D21" s="37"/>
      <c r="E21" s="36"/>
      <c r="F21" s="38">
        <f t="shared" si="1"/>
        <v>0</v>
      </c>
      <c r="G21" s="35"/>
      <c r="H21" s="20">
        <f t="shared" si="0"/>
        <v>0</v>
      </c>
    </row>
    <row r="22" spans="1:8" ht="22.5" customHeight="1" x14ac:dyDescent="0.35">
      <c r="A22" s="45">
        <v>77</v>
      </c>
      <c r="B22" s="41" t="s">
        <v>109</v>
      </c>
      <c r="C22" s="19" t="s">
        <v>35</v>
      </c>
      <c r="D22" s="37"/>
      <c r="E22" s="36"/>
      <c r="F22" s="38">
        <f t="shared" si="1"/>
        <v>0</v>
      </c>
      <c r="G22" s="35"/>
      <c r="H22" s="20">
        <f t="shared" si="0"/>
        <v>0</v>
      </c>
    </row>
    <row r="23" spans="1:8" ht="22.5" customHeight="1" x14ac:dyDescent="0.35">
      <c r="A23" s="45">
        <v>5</v>
      </c>
      <c r="B23" s="41" t="s">
        <v>92</v>
      </c>
      <c r="C23" s="19" t="s">
        <v>35</v>
      </c>
      <c r="D23" s="37"/>
      <c r="E23" s="36"/>
      <c r="F23" s="38">
        <f t="shared" si="1"/>
        <v>0</v>
      </c>
      <c r="G23" s="35"/>
      <c r="H23" s="20">
        <f t="shared" si="0"/>
        <v>0</v>
      </c>
    </row>
    <row r="24" spans="1:8" ht="22.5" customHeight="1" x14ac:dyDescent="0.35">
      <c r="A24" s="45">
        <v>9</v>
      </c>
      <c r="B24" s="41" t="s">
        <v>91</v>
      </c>
      <c r="C24" s="19" t="s">
        <v>35</v>
      </c>
      <c r="D24" s="37"/>
      <c r="E24" s="36"/>
      <c r="F24" s="38">
        <f t="shared" si="1"/>
        <v>0</v>
      </c>
      <c r="G24" s="35"/>
      <c r="H24" s="20">
        <f t="shared" si="0"/>
        <v>0</v>
      </c>
    </row>
    <row r="25" spans="1:8" ht="22.5" customHeight="1" x14ac:dyDescent="0.35">
      <c r="A25" s="45">
        <v>1555</v>
      </c>
      <c r="B25" s="41" t="s">
        <v>67</v>
      </c>
      <c r="C25" s="19" t="s">
        <v>79</v>
      </c>
      <c r="D25" s="37"/>
      <c r="E25" s="36"/>
      <c r="F25" s="38">
        <f t="shared" si="1"/>
        <v>0</v>
      </c>
      <c r="G25" s="35"/>
      <c r="H25" s="20">
        <f t="shared" si="0"/>
        <v>0</v>
      </c>
    </row>
    <row r="26" spans="1:8" ht="22.5" customHeight="1" x14ac:dyDescent="0.35">
      <c r="A26" s="45">
        <v>2127</v>
      </c>
      <c r="B26" s="41" t="s">
        <v>68</v>
      </c>
      <c r="C26" s="19" t="s">
        <v>90</v>
      </c>
      <c r="D26" s="37"/>
      <c r="E26" s="36"/>
      <c r="F26" s="38">
        <f t="shared" si="1"/>
        <v>0</v>
      </c>
      <c r="G26" s="35"/>
      <c r="H26" s="20">
        <f t="shared" si="0"/>
        <v>0</v>
      </c>
    </row>
    <row r="27" spans="1:8" ht="22.5" customHeight="1" x14ac:dyDescent="0.35">
      <c r="A27" s="45">
        <v>26</v>
      </c>
      <c r="B27" s="41" t="s">
        <v>93</v>
      </c>
      <c r="C27" s="19" t="s">
        <v>35</v>
      </c>
      <c r="D27" s="37"/>
      <c r="E27" s="36"/>
      <c r="F27" s="38">
        <f t="shared" si="1"/>
        <v>0</v>
      </c>
      <c r="G27" s="35"/>
      <c r="H27" s="20">
        <f t="shared" si="0"/>
        <v>0</v>
      </c>
    </row>
    <row r="28" spans="1:8" ht="22.5" customHeight="1" x14ac:dyDescent="0.35">
      <c r="A28" s="45">
        <v>122</v>
      </c>
      <c r="B28" s="41" t="s">
        <v>69</v>
      </c>
      <c r="C28" s="19" t="s">
        <v>80</v>
      </c>
      <c r="D28" s="37"/>
      <c r="E28" s="36"/>
      <c r="F28" s="38">
        <f t="shared" si="1"/>
        <v>0</v>
      </c>
      <c r="G28" s="35"/>
      <c r="H28" s="20">
        <f t="shared" si="0"/>
        <v>0</v>
      </c>
    </row>
    <row r="29" spans="1:8" ht="23" customHeight="1" x14ac:dyDescent="0.35">
      <c r="A29" s="45">
        <v>11</v>
      </c>
      <c r="B29" s="41" t="s">
        <v>94</v>
      </c>
      <c r="C29" s="19" t="s">
        <v>35</v>
      </c>
      <c r="D29" s="37"/>
      <c r="E29" s="36"/>
      <c r="F29" s="38">
        <f t="shared" si="1"/>
        <v>0</v>
      </c>
      <c r="G29" s="35"/>
      <c r="H29" s="20">
        <f t="shared" si="0"/>
        <v>0</v>
      </c>
    </row>
    <row r="30" spans="1:8" ht="23" customHeight="1" x14ac:dyDescent="0.35">
      <c r="A30" s="45">
        <v>622</v>
      </c>
      <c r="B30" s="41" t="s">
        <v>70</v>
      </c>
      <c r="C30" s="19" t="s">
        <v>79</v>
      </c>
      <c r="D30" s="37"/>
      <c r="E30" s="36"/>
      <c r="F30" s="38">
        <f t="shared" si="1"/>
        <v>0</v>
      </c>
      <c r="G30" s="35"/>
      <c r="H30" s="20">
        <f t="shared" si="0"/>
        <v>0</v>
      </c>
    </row>
    <row r="31" spans="1:8" ht="23" customHeight="1" x14ac:dyDescent="0.35">
      <c r="A31" s="45">
        <v>3</v>
      </c>
      <c r="B31" s="41" t="s">
        <v>95</v>
      </c>
      <c r="C31" s="19" t="s">
        <v>36</v>
      </c>
      <c r="D31" s="37"/>
      <c r="E31" s="36"/>
      <c r="F31" s="38">
        <f t="shared" si="1"/>
        <v>0</v>
      </c>
      <c r="G31" s="35"/>
      <c r="H31" s="20">
        <f t="shared" si="0"/>
        <v>0</v>
      </c>
    </row>
    <row r="32" spans="1:8" ht="23" customHeight="1" x14ac:dyDescent="0.35">
      <c r="A32" s="45">
        <v>60</v>
      </c>
      <c r="B32" s="41" t="s">
        <v>71</v>
      </c>
      <c r="C32" s="19" t="s">
        <v>79</v>
      </c>
      <c r="D32" s="37"/>
      <c r="E32" s="36"/>
      <c r="F32" s="38">
        <f t="shared" si="1"/>
        <v>0</v>
      </c>
      <c r="G32" s="35"/>
      <c r="H32" s="20">
        <f t="shared" si="0"/>
        <v>0</v>
      </c>
    </row>
    <row r="33" spans="1:8" ht="23" customHeight="1" x14ac:dyDescent="0.35">
      <c r="A33" s="45">
        <v>114</v>
      </c>
      <c r="B33" s="41" t="s">
        <v>72</v>
      </c>
      <c r="C33" s="19" t="s">
        <v>79</v>
      </c>
      <c r="D33" s="37"/>
      <c r="E33" s="36"/>
      <c r="F33" s="38">
        <f t="shared" si="1"/>
        <v>0</v>
      </c>
      <c r="G33" s="35"/>
      <c r="H33" s="20">
        <f>SUM(H3:H32)</f>
        <v>0</v>
      </c>
    </row>
    <row r="34" spans="1:8" ht="23" customHeight="1" x14ac:dyDescent="0.35">
      <c r="A34" s="45">
        <v>22</v>
      </c>
      <c r="B34" s="41" t="s">
        <v>96</v>
      </c>
      <c r="C34" s="19" t="s">
        <v>35</v>
      </c>
      <c r="D34" s="37"/>
      <c r="E34" s="36"/>
      <c r="F34" s="38">
        <f t="shared" si="1"/>
        <v>0</v>
      </c>
      <c r="G34" s="35"/>
      <c r="H34" s="20">
        <f t="shared" ref="H34:H52" si="2">SUM(H4:H33)</f>
        <v>0</v>
      </c>
    </row>
    <row r="35" spans="1:8" ht="23" customHeight="1" x14ac:dyDescent="0.35">
      <c r="A35" s="45">
        <v>14</v>
      </c>
      <c r="B35" s="41" t="s">
        <v>97</v>
      </c>
      <c r="C35" s="19" t="s">
        <v>35</v>
      </c>
      <c r="D35" s="37"/>
      <c r="E35" s="36"/>
      <c r="F35" s="38">
        <f t="shared" si="1"/>
        <v>0</v>
      </c>
      <c r="G35" s="35"/>
      <c r="H35" s="20">
        <f t="shared" si="2"/>
        <v>0</v>
      </c>
    </row>
    <row r="36" spans="1:8" ht="23" customHeight="1" x14ac:dyDescent="0.35">
      <c r="A36" s="45">
        <v>5</v>
      </c>
      <c r="B36" s="41" t="s">
        <v>98</v>
      </c>
      <c r="C36" s="19" t="s">
        <v>35</v>
      </c>
      <c r="D36" s="37"/>
      <c r="E36" s="36"/>
      <c r="F36" s="38">
        <f t="shared" si="1"/>
        <v>0</v>
      </c>
      <c r="G36" s="35"/>
      <c r="H36" s="20">
        <f t="shared" si="2"/>
        <v>0</v>
      </c>
    </row>
    <row r="37" spans="1:8" ht="23" customHeight="1" x14ac:dyDescent="0.35">
      <c r="A37" s="45">
        <v>37</v>
      </c>
      <c r="B37" s="41" t="s">
        <v>99</v>
      </c>
      <c r="C37" s="19" t="s">
        <v>35</v>
      </c>
      <c r="D37" s="37"/>
      <c r="E37" s="36"/>
      <c r="F37" s="38">
        <f t="shared" si="1"/>
        <v>0</v>
      </c>
      <c r="G37" s="35"/>
      <c r="H37" s="20">
        <f t="shared" si="2"/>
        <v>0</v>
      </c>
    </row>
    <row r="38" spans="1:8" ht="23" customHeight="1" x14ac:dyDescent="0.35">
      <c r="A38" s="45">
        <v>11</v>
      </c>
      <c r="B38" s="41" t="s">
        <v>100</v>
      </c>
      <c r="C38" s="19" t="s">
        <v>35</v>
      </c>
      <c r="D38" s="37"/>
      <c r="E38" s="36"/>
      <c r="F38" s="38">
        <f t="shared" si="1"/>
        <v>0</v>
      </c>
      <c r="G38" s="35"/>
      <c r="H38" s="20">
        <f t="shared" si="2"/>
        <v>0</v>
      </c>
    </row>
    <row r="39" spans="1:8" ht="23" customHeight="1" x14ac:dyDescent="0.35">
      <c r="A39" s="45">
        <v>106</v>
      </c>
      <c r="B39" s="41" t="s">
        <v>101</v>
      </c>
      <c r="C39" s="19" t="s">
        <v>35</v>
      </c>
      <c r="D39" s="37"/>
      <c r="E39" s="36"/>
      <c r="F39" s="38">
        <f t="shared" si="1"/>
        <v>0</v>
      </c>
      <c r="G39" s="35"/>
      <c r="H39" s="20">
        <f t="shared" si="2"/>
        <v>0</v>
      </c>
    </row>
    <row r="40" spans="1:8" ht="23" customHeight="1" x14ac:dyDescent="0.35">
      <c r="A40" s="45">
        <v>83</v>
      </c>
      <c r="B40" s="41" t="s">
        <v>103</v>
      </c>
      <c r="C40" s="19" t="s">
        <v>35</v>
      </c>
      <c r="D40" s="37"/>
      <c r="E40" s="36"/>
      <c r="F40" s="38">
        <f t="shared" si="1"/>
        <v>0</v>
      </c>
      <c r="G40" s="35"/>
      <c r="H40" s="20">
        <f t="shared" si="2"/>
        <v>0</v>
      </c>
    </row>
    <row r="41" spans="1:8" ht="23" customHeight="1" x14ac:dyDescent="0.35">
      <c r="A41" s="45">
        <v>4</v>
      </c>
      <c r="B41" s="41" t="s">
        <v>73</v>
      </c>
      <c r="C41" s="19" t="s">
        <v>79</v>
      </c>
      <c r="D41" s="37"/>
      <c r="E41" s="36"/>
      <c r="F41" s="38">
        <f t="shared" si="1"/>
        <v>0</v>
      </c>
      <c r="G41" s="35"/>
      <c r="H41" s="20">
        <f t="shared" si="2"/>
        <v>0</v>
      </c>
    </row>
    <row r="42" spans="1:8" ht="23" customHeight="1" x14ac:dyDescent="0.35">
      <c r="A42" s="45">
        <v>7</v>
      </c>
      <c r="B42" s="41" t="s">
        <v>107</v>
      </c>
      <c r="C42" s="19" t="s">
        <v>35</v>
      </c>
      <c r="D42" s="37"/>
      <c r="E42" s="36"/>
      <c r="F42" s="38">
        <f t="shared" si="1"/>
        <v>0</v>
      </c>
      <c r="G42" s="35"/>
      <c r="H42" s="20">
        <f t="shared" si="2"/>
        <v>0</v>
      </c>
    </row>
    <row r="43" spans="1:8" ht="23" customHeight="1" x14ac:dyDescent="0.35">
      <c r="A43" s="45">
        <v>41</v>
      </c>
      <c r="B43" s="41" t="s">
        <v>74</v>
      </c>
      <c r="C43" s="19" t="s">
        <v>79</v>
      </c>
      <c r="D43" s="37"/>
      <c r="E43" s="36"/>
      <c r="F43" s="38">
        <f t="shared" si="1"/>
        <v>0</v>
      </c>
      <c r="G43" s="35"/>
      <c r="H43" s="20">
        <f t="shared" si="2"/>
        <v>0</v>
      </c>
    </row>
    <row r="44" spans="1:8" ht="23" customHeight="1" x14ac:dyDescent="0.35">
      <c r="A44" s="45">
        <v>287</v>
      </c>
      <c r="B44" s="41" t="s">
        <v>75</v>
      </c>
      <c r="C44" s="19" t="s">
        <v>36</v>
      </c>
      <c r="D44" s="37"/>
      <c r="E44" s="36"/>
      <c r="F44" s="38">
        <f t="shared" si="1"/>
        <v>0</v>
      </c>
      <c r="G44" s="35"/>
      <c r="H44" s="20">
        <f t="shared" si="2"/>
        <v>0</v>
      </c>
    </row>
    <row r="45" spans="1:8" ht="23" customHeight="1" x14ac:dyDescent="0.35">
      <c r="A45" s="45">
        <v>68</v>
      </c>
      <c r="B45" s="41" t="s">
        <v>108</v>
      </c>
      <c r="C45" s="19" t="s">
        <v>35</v>
      </c>
      <c r="D45" s="37"/>
      <c r="E45" s="36"/>
      <c r="F45" s="38">
        <f t="shared" si="1"/>
        <v>0</v>
      </c>
      <c r="G45" s="35"/>
      <c r="H45" s="20">
        <f t="shared" si="2"/>
        <v>0</v>
      </c>
    </row>
    <row r="46" spans="1:8" ht="23" customHeight="1" x14ac:dyDescent="0.35">
      <c r="A46" s="45">
        <v>125</v>
      </c>
      <c r="B46" s="41" t="s">
        <v>102</v>
      </c>
      <c r="C46" s="19" t="s">
        <v>35</v>
      </c>
      <c r="D46" s="37"/>
      <c r="E46" s="36"/>
      <c r="F46" s="38">
        <f t="shared" si="1"/>
        <v>0</v>
      </c>
      <c r="G46" s="35"/>
      <c r="H46" s="20">
        <f t="shared" si="2"/>
        <v>0</v>
      </c>
    </row>
    <row r="47" spans="1:8" ht="23" customHeight="1" x14ac:dyDescent="0.35">
      <c r="A47" s="45">
        <v>710</v>
      </c>
      <c r="B47" s="41" t="s">
        <v>76</v>
      </c>
      <c r="C47" s="19" t="s">
        <v>79</v>
      </c>
      <c r="D47" s="37"/>
      <c r="E47" s="36"/>
      <c r="F47" s="38">
        <f t="shared" si="1"/>
        <v>0</v>
      </c>
      <c r="G47" s="35"/>
      <c r="H47" s="20">
        <f t="shared" si="2"/>
        <v>0</v>
      </c>
    </row>
    <row r="48" spans="1:8" ht="23" customHeight="1" x14ac:dyDescent="0.35">
      <c r="A48" s="45">
        <v>31</v>
      </c>
      <c r="B48" s="41" t="s">
        <v>106</v>
      </c>
      <c r="C48" s="19" t="s">
        <v>90</v>
      </c>
      <c r="D48" s="37"/>
      <c r="E48" s="36"/>
      <c r="F48" s="38">
        <f t="shared" si="1"/>
        <v>0</v>
      </c>
      <c r="G48" s="35"/>
      <c r="H48" s="20">
        <f t="shared" si="2"/>
        <v>0</v>
      </c>
    </row>
    <row r="49" spans="1:8" ht="23" customHeight="1" x14ac:dyDescent="0.35">
      <c r="A49" s="45">
        <v>48</v>
      </c>
      <c r="B49" s="41" t="s">
        <v>104</v>
      </c>
      <c r="C49" s="19" t="s">
        <v>35</v>
      </c>
      <c r="D49" s="37"/>
      <c r="E49" s="36"/>
      <c r="F49" s="38">
        <f t="shared" si="1"/>
        <v>0</v>
      </c>
      <c r="G49" s="35"/>
      <c r="H49" s="20">
        <f t="shared" si="2"/>
        <v>0</v>
      </c>
    </row>
    <row r="50" spans="1:8" ht="23" customHeight="1" x14ac:dyDescent="0.35">
      <c r="A50" s="45">
        <v>89</v>
      </c>
      <c r="B50" s="41" t="s">
        <v>105</v>
      </c>
      <c r="C50" s="19" t="s">
        <v>35</v>
      </c>
      <c r="D50" s="37"/>
      <c r="E50" s="36"/>
      <c r="F50" s="38">
        <f t="shared" si="1"/>
        <v>0</v>
      </c>
      <c r="G50" s="35"/>
      <c r="H50" s="20">
        <f t="shared" si="2"/>
        <v>0</v>
      </c>
    </row>
    <row r="51" spans="1:8" ht="23" customHeight="1" x14ac:dyDescent="0.35">
      <c r="A51" s="45">
        <v>120</v>
      </c>
      <c r="B51" s="41" t="s">
        <v>77</v>
      </c>
      <c r="C51" s="19" t="s">
        <v>79</v>
      </c>
      <c r="D51" s="37"/>
      <c r="E51" s="36"/>
      <c r="F51" s="38">
        <f t="shared" si="1"/>
        <v>0</v>
      </c>
      <c r="G51" s="35"/>
      <c r="H51" s="20">
        <f t="shared" si="2"/>
        <v>0</v>
      </c>
    </row>
    <row r="52" spans="1:8" ht="23" customHeight="1" x14ac:dyDescent="0.35">
      <c r="A52" s="45">
        <v>160</v>
      </c>
      <c r="B52" s="41" t="s">
        <v>78</v>
      </c>
      <c r="C52" s="19" t="s">
        <v>79</v>
      </c>
      <c r="D52" s="37"/>
      <c r="E52" s="36"/>
      <c r="F52" s="38">
        <f t="shared" si="1"/>
        <v>0</v>
      </c>
      <c r="G52" s="35"/>
      <c r="H52" s="20">
        <f t="shared" si="2"/>
        <v>0</v>
      </c>
    </row>
    <row r="53" spans="1:8" ht="24" customHeight="1" thickBot="1" x14ac:dyDescent="0.4">
      <c r="A53" s="50"/>
      <c r="B53" s="51"/>
      <c r="C53" s="51"/>
      <c r="D53" s="52"/>
      <c r="E53" s="52"/>
      <c r="F53" s="53"/>
      <c r="G53" s="55" t="s">
        <v>112</v>
      </c>
      <c r="H53" s="54">
        <f>SUM(H3:H52)</f>
        <v>0</v>
      </c>
    </row>
  </sheetData>
  <mergeCells count="1">
    <mergeCell ref="B1:H1"/>
  </mergeCells>
  <pageMargins left="0.25" right="0.25" top="0.75" bottom="0.75" header="0.3" footer="0.3"/>
  <pageSetup scale="92" fitToHeight="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Vendor Overview</vt:lpstr>
      <vt:lpstr>Specifications</vt:lpstr>
      <vt:lpstr>Bidder Questions</vt:lpstr>
      <vt:lpstr>Pricing</vt:lpstr>
      <vt:lpstr>'Bidder Questions'!_MailOriginal</vt:lpstr>
      <vt:lpstr>'Bidder Questions'!Print_Area</vt:lpstr>
      <vt:lpstr>'Bidder Questions'!Print_Titles</vt:lpstr>
      <vt:lpstr>Pricing!Print_Titles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Nichols</dc:creator>
  <cp:lastModifiedBy>Shelle Heaton</cp:lastModifiedBy>
  <cp:lastPrinted>2025-02-17T16:25:01Z</cp:lastPrinted>
  <dcterms:created xsi:type="dcterms:W3CDTF">2022-10-30T01:42:34Z</dcterms:created>
  <dcterms:modified xsi:type="dcterms:W3CDTF">2025-03-13T19:07:11Z</dcterms:modified>
</cp:coreProperties>
</file>