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codeName="ThisWorkbook"/>
  <mc:AlternateContent xmlns:mc="http://schemas.openxmlformats.org/markup-compatibility/2006">
    <mc:Choice Requires="x15">
      <x15ac:absPath xmlns:x15ac="http://schemas.microsoft.com/office/spreadsheetml/2010/11/ac" url="\\snfgc.local\Files\Profiles\Sheaton\My Documents\Artwork SNRC Guest Rooms\1 - Bid Documents\"/>
    </mc:Choice>
  </mc:AlternateContent>
  <xr:revisionPtr revIDLastSave="0" documentId="13_ncr:1_{74BAC0F1-3AE3-4FB7-B2C3-0D4FD774AA28}" xr6:coauthVersionLast="47" xr6:coauthVersionMax="47" xr10:uidLastSave="{00000000-0000-0000-0000-000000000000}"/>
  <bookViews>
    <workbookView xWindow="-110" yWindow="-110" windowWidth="19420" windowHeight="10300" tabRatio="659" activeTab="3" xr2:uid="{00000000-000D-0000-FFFF-FFFF00000000}"/>
  </bookViews>
  <sheets>
    <sheet name="Instructions" sheetId="1" r:id="rId1"/>
    <sheet name="Requirements" sheetId="11" r:id="rId2"/>
    <sheet name="Pricing" sheetId="12" r:id="rId3"/>
    <sheet name="Specs" sheetId="13" r:id="rId4"/>
  </sheets>
  <definedNames>
    <definedName name="_xlnm.Print_Area" localSheetId="2">Pricing!$A$1:$N$19</definedName>
    <definedName name="_xlnm.Print_Titles" localSheetId="1">Requirements!$1:$1</definedName>
    <definedName name="_xlnm.Print_Titles" localSheetId="3">Specs!$1:$1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6" i="12" l="1"/>
  <c r="I7" i="12"/>
  <c r="I8" i="12"/>
  <c r="I9" i="12"/>
  <c r="I10" i="12"/>
  <c r="I11" i="12"/>
  <c r="I12" i="12"/>
  <c r="I13" i="12"/>
  <c r="I14" i="12"/>
  <c r="I15" i="12"/>
  <c r="I16" i="12"/>
  <c r="I17" i="12"/>
  <c r="L6" i="12"/>
  <c r="L7" i="12"/>
  <c r="L8" i="12"/>
  <c r="L9" i="12"/>
  <c r="L10" i="12"/>
  <c r="L11" i="12"/>
  <c r="L12" i="12"/>
  <c r="L13" i="12"/>
  <c r="L14" i="12"/>
  <c r="L15" i="12"/>
  <c r="L16" i="12"/>
  <c r="L17" i="12"/>
  <c r="F6" i="12"/>
  <c r="N6" i="12" s="1"/>
  <c r="F7" i="12"/>
  <c r="F8" i="12"/>
  <c r="F9" i="12"/>
  <c r="F10" i="12"/>
  <c r="F11" i="12"/>
  <c r="F12" i="12"/>
  <c r="N12" i="12" s="1"/>
  <c r="F13" i="12"/>
  <c r="F14" i="12"/>
  <c r="F15" i="12"/>
  <c r="N15" i="12" s="1"/>
  <c r="F16" i="12"/>
  <c r="N16" i="12" s="1"/>
  <c r="F17" i="12"/>
  <c r="N17" i="12" s="1"/>
  <c r="M4" i="12"/>
  <c r="M5" i="12"/>
  <c r="M6" i="12"/>
  <c r="M7" i="12"/>
  <c r="M8" i="12"/>
  <c r="M9" i="12"/>
  <c r="M10" i="12"/>
  <c r="M11" i="12"/>
  <c r="M12" i="12"/>
  <c r="M13" i="12"/>
  <c r="M14" i="12"/>
  <c r="M15" i="12"/>
  <c r="M16" i="12"/>
  <c r="M17" i="12"/>
  <c r="M3" i="12"/>
  <c r="A4" i="12"/>
  <c r="F3" i="12"/>
  <c r="I3" i="12"/>
  <c r="L3" i="12"/>
  <c r="F4" i="12"/>
  <c r="I4" i="12"/>
  <c r="L4" i="12"/>
  <c r="F5" i="12"/>
  <c r="I5" i="12"/>
  <c r="L5" i="12"/>
  <c r="N7" i="12" l="1"/>
  <c r="N14" i="12"/>
  <c r="N13" i="12"/>
  <c r="M18" i="12"/>
  <c r="N11" i="12"/>
  <c r="N10" i="12"/>
  <c r="N9" i="12"/>
  <c r="N8" i="12"/>
  <c r="I18" i="12"/>
  <c r="F18" i="12"/>
  <c r="L18" i="12"/>
  <c r="N5" i="12"/>
  <c r="N4" i="12"/>
  <c r="N3" i="12"/>
  <c r="N18" i="12" l="1"/>
  <c r="A3" i="11" l="1"/>
  <c r="A4" i="11" s="1"/>
  <c r="A5" i="11" s="1"/>
  <c r="A6" i="11" s="1"/>
  <c r="A7" i="11" s="1"/>
  <c r="A8" i="11" s="1"/>
  <c r="A9" i="11" s="1"/>
  <c r="A10" i="11" s="1"/>
  <c r="A11" i="11" s="1"/>
  <c r="A12" i="11" s="1"/>
  <c r="A13" i="11" s="1"/>
  <c r="A14" i="11" s="1"/>
  <c r="A15" i="11" s="1"/>
  <c r="A16" i="11" s="1"/>
  <c r="A17" i="11" s="1"/>
</calcChain>
</file>

<file path=xl/sharedStrings.xml><?xml version="1.0" encoding="utf-8"?>
<sst xmlns="http://schemas.openxmlformats.org/spreadsheetml/2006/main" count="233" uniqueCount="97">
  <si>
    <t>BIDDER INSTRUCTIONS:</t>
  </si>
  <si>
    <t>Please complete the following tabs as instructed (in each tab):</t>
  </si>
  <si>
    <t>BACKGROUND &amp; REQUIREMENTS</t>
  </si>
  <si>
    <t>LINE</t>
  </si>
  <si>
    <t>ITEM CODE</t>
  </si>
  <si>
    <t>ITEM DESCRIPTION</t>
  </si>
  <si>
    <t>MOCK UP</t>
  </si>
  <si>
    <t>PRODUCTION</t>
  </si>
  <si>
    <t>ATTIC STOCK</t>
  </si>
  <si>
    <t>TOTAL</t>
  </si>
  <si>
    <t>COMMENTS</t>
  </si>
  <si>
    <t>QTY</t>
  </si>
  <si>
    <t>PRICE</t>
  </si>
  <si>
    <t>EXT. PRICE</t>
  </si>
  <si>
    <r>
      <rPr>
        <b/>
        <sz val="10"/>
        <color theme="1"/>
        <rFont val="Arial"/>
        <family val="2"/>
      </rPr>
      <t>OBJECTIVE:</t>
    </r>
    <r>
      <rPr>
        <sz val="10"/>
        <color theme="1"/>
        <rFont val="Arial"/>
        <family val="2"/>
      </rPr>
      <t xml:space="preserve">  Seneca Gaming Corporation (SGC) is seeking qualified furniture, fixture, &amp; equipment (FF&amp;E) manufacturers &amp; suppliers to prepare and submit proposals based on the attached Specifications and Quantities (listed in attached Exhibit A) to support the Guest Room Renovation Project at its Seneca Niagara Resorts &amp; Casino location in Niagara Falls, NY</t>
    </r>
  </si>
  <si>
    <r>
      <rPr>
        <b/>
        <sz val="10"/>
        <color theme="1"/>
        <rFont val="Arial"/>
        <family val="2"/>
      </rPr>
      <t xml:space="preserve">ARCHITECT OF RECORD:  </t>
    </r>
    <r>
      <rPr>
        <sz val="10"/>
        <color theme="1"/>
        <rFont val="Arial"/>
        <family val="2"/>
      </rPr>
      <t>SOSH/WATG</t>
    </r>
  </si>
  <si>
    <r>
      <rPr>
        <b/>
        <sz val="10"/>
        <color theme="1"/>
        <rFont val="Arial"/>
        <family val="2"/>
      </rPr>
      <t xml:space="preserve">ALTERNATIVE ITEMS (BIDS):  </t>
    </r>
    <r>
      <rPr>
        <sz val="10"/>
        <color theme="1"/>
        <rFont val="Arial"/>
        <family val="2"/>
      </rPr>
      <t>All bidders must submit bid responses based on the items listed &amp; the required specifications included (attached).  In addition, SGC is welcoming bidders to submit cost effective alternatives for each item.  Bidders must submit specifications, product details for each alternative proposed.</t>
    </r>
  </si>
  <si>
    <r>
      <rPr>
        <b/>
        <sz val="10"/>
        <color theme="1"/>
        <rFont val="Arial"/>
        <family val="2"/>
      </rPr>
      <t xml:space="preserve">ORDERING: </t>
    </r>
    <r>
      <rPr>
        <sz val="10"/>
        <color theme="1"/>
        <rFont val="Arial"/>
        <family val="2"/>
      </rPr>
      <t>There will be 3 order types:
- Mock Up Rooms - We are creating 4 mock up rooms, which will be reviewed for feedback &amp; approval.
- Production - This will be for final approved product &amp; specifications.
- Attic Stock - This will be additional production qty, which will be stored in our warehouse for future use.
There are separate colums in the price sheets for each order type.  Please price accordingly based on the specifications provided.  The plan is to use the same manufacturer, supplier for all order types.  If there's a change in specification after the mock room reviews, we will work with the bid winner (same supplier) of this RFP with updated specifications &amp; pricing.</t>
    </r>
  </si>
  <si>
    <r>
      <rPr>
        <b/>
        <sz val="10"/>
        <color theme="1"/>
        <rFont val="Arial"/>
        <family val="2"/>
      </rPr>
      <t xml:space="preserve">ADDITIONAL PRICING:  </t>
    </r>
    <r>
      <rPr>
        <sz val="10"/>
        <color theme="1"/>
        <rFont val="Arial"/>
        <family val="2"/>
      </rPr>
      <t xml:space="preserve">Bidders are required to confirm any or all additional pricing, no ambiguity in pricing please.  </t>
    </r>
  </si>
  <si>
    <r>
      <rPr>
        <b/>
        <sz val="10"/>
        <color theme="1"/>
        <rFont val="Arial"/>
        <family val="2"/>
      </rPr>
      <t xml:space="preserve">SHIPPING COSTS:  </t>
    </r>
    <r>
      <rPr>
        <sz val="10"/>
        <color theme="1"/>
        <rFont val="Arial"/>
        <family val="2"/>
      </rPr>
      <t>Bidders must submit a breakdown of all shipping costs, including any tariff fees.  SGC understands the volatility of shipping costs, but we are asking bidders to submit their best estimates possible.  We would accept current costs plus an estimated % increase as an estimate, as an example.</t>
    </r>
  </si>
  <si>
    <r>
      <rPr>
        <b/>
        <sz val="10"/>
        <color theme="1"/>
        <rFont val="Arial"/>
        <family val="2"/>
      </rPr>
      <t>MANUFACTURING &amp; SHIPPING OVERVIEW:</t>
    </r>
    <r>
      <rPr>
        <sz val="10"/>
        <color theme="1"/>
        <rFont val="Arial"/>
        <family val="2"/>
      </rPr>
      <t xml:space="preserve">
If applicable, bidders are required to provide SGC an overview of the manufacturer(s) or sources they will be using to fill the orders.  The overview must include, but is not limited to, location, size, capacity, number of years in business, summary of recent or current projects, shipping schedules &amp; lead times, etc.</t>
    </r>
  </si>
  <si>
    <r>
      <rPr>
        <b/>
        <sz val="10"/>
        <color theme="1"/>
        <rFont val="Arial"/>
        <family val="2"/>
      </rPr>
      <t xml:space="preserve">PACKAGING &amp; SHIPMENT BREAKDOWN:  </t>
    </r>
    <r>
      <rPr>
        <sz val="10"/>
        <color theme="1"/>
        <rFont val="Arial"/>
        <family val="2"/>
      </rPr>
      <t>Bidders must include a detailed breakdown of how the orders are packaged &amp; shipped.  Sample packing lists and invoices must be provided.</t>
    </r>
  </si>
  <si>
    <r>
      <rPr>
        <b/>
        <sz val="10"/>
        <color theme="1"/>
        <rFont val="Arial"/>
        <family val="2"/>
      </rPr>
      <t xml:space="preserve">SHIPPING, STORAGE, &amp; DELIVERY SOLUTION:  </t>
    </r>
    <r>
      <rPr>
        <sz val="10"/>
        <color theme="1"/>
        <rFont val="Arial"/>
        <family val="2"/>
      </rPr>
      <t>SGC is asking bidders to submit cost effective shipping, storage, &amp; delivery solutions.  SGC is limited on storage &amp; resources and will be evaluating all proposed solutions as part of the vendor selection process.</t>
    </r>
  </si>
  <si>
    <r>
      <rPr>
        <b/>
        <sz val="10"/>
        <color theme="1"/>
        <rFont val="Arial"/>
        <family val="2"/>
      </rPr>
      <t xml:space="preserve">TARIFF IMPACT:  </t>
    </r>
    <r>
      <rPr>
        <sz val="10"/>
        <color theme="1"/>
        <rFont val="Arial"/>
        <family val="2"/>
      </rPr>
      <t>SGC is requiring all bidders to provide a detailed overview on how tariffs are or will be impacting their shipping costs.</t>
    </r>
  </si>
  <si>
    <r>
      <rPr>
        <b/>
        <sz val="10"/>
        <color theme="1"/>
        <rFont val="Arial"/>
        <family val="2"/>
      </rPr>
      <t xml:space="preserve">REFERENCES: </t>
    </r>
    <r>
      <rPr>
        <sz val="10"/>
        <color theme="1"/>
        <rFont val="Arial"/>
        <family val="2"/>
      </rPr>
      <t>Bidders must submit 3 client references from recent projects, which are similar in size &amp; scope of this one.  Please include a description of the projects, as well as contact information of the references.</t>
    </r>
  </si>
  <si>
    <r>
      <rPr>
        <b/>
        <sz val="10"/>
        <color theme="1"/>
        <rFont val="Arial"/>
        <family val="2"/>
      </rPr>
      <t xml:space="preserve">LEAD TIME:  </t>
    </r>
    <r>
      <rPr>
        <sz val="10"/>
        <color theme="1"/>
        <rFont val="Arial"/>
        <family val="2"/>
      </rPr>
      <t>Bidders must confirm the lead time (from PO receipt, to on board shipping, to delivery final destination) for each item the bidder is responding to.</t>
    </r>
  </si>
  <si>
    <r>
      <rPr>
        <b/>
        <sz val="10"/>
        <color theme="1"/>
        <rFont val="Arial"/>
        <family val="2"/>
      </rPr>
      <t xml:space="preserve">FORMAL QUOTE:  </t>
    </r>
    <r>
      <rPr>
        <sz val="10"/>
        <color theme="1"/>
        <rFont val="Arial"/>
        <family val="2"/>
      </rPr>
      <t>Bidders are required to complete the pricing sheets included in this workbook, Exhibit A.  In addition, bidders are required to submit a formal quote.</t>
    </r>
  </si>
  <si>
    <t>54"x36" Art - Bench/Luggage Rack - Standard King</t>
  </si>
  <si>
    <t>18"x18" Art - Sleeper Sofa - Corner King</t>
  </si>
  <si>
    <t>24"x30" Art - Sleeper Sofa - Corner King</t>
  </si>
  <si>
    <t>42"x30" Art - Millwork Wall - Corner King</t>
  </si>
  <si>
    <t>18"x18" Art - Desk - King Parlor</t>
  </si>
  <si>
    <t>24"x30" Art - Desk - King Parlor</t>
  </si>
  <si>
    <t>24"x36" Art - Behind Makup Vanity - King Parlor</t>
  </si>
  <si>
    <t>18"x18" Art - Bedroom by Tub - King Parlor</t>
  </si>
  <si>
    <t>24"x30" Art - Bedroom by Tub - King Parlor</t>
  </si>
  <si>
    <r>
      <rPr>
        <b/>
        <sz val="10"/>
        <color theme="1"/>
        <rFont val="Arial"/>
        <family val="2"/>
      </rPr>
      <t xml:space="preserve">SCOPE:  </t>
    </r>
    <r>
      <rPr>
        <sz val="10"/>
        <color theme="1"/>
        <rFont val="Arial"/>
        <family val="2"/>
      </rPr>
      <t>The scope of this RFP is specific to mass produced Artwork.  Bidders are invited to submit bid responses on all or part of the items listed in each of the product sheets.</t>
    </r>
  </si>
  <si>
    <t>ART-18b</t>
  </si>
  <si>
    <t>ART-07b</t>
  </si>
  <si>
    <t>ART-02b</t>
  </si>
  <si>
    <t>ART-01b</t>
  </si>
  <si>
    <t>ART-11b</t>
  </si>
  <si>
    <t>ART-12b</t>
  </si>
  <si>
    <t>ART-13b</t>
  </si>
  <si>
    <t>ART-14b</t>
  </si>
  <si>
    <t>ART-24b</t>
  </si>
  <si>
    <t>ART-25b</t>
  </si>
  <si>
    <t>ART-26b</t>
  </si>
  <si>
    <t>ART-27b</t>
  </si>
  <si>
    <t>ART-28b</t>
  </si>
  <si>
    <t>ART-29b</t>
  </si>
  <si>
    <t>ART-30b</t>
  </si>
  <si>
    <t>ART LOCATION</t>
  </si>
  <si>
    <t>IMAGE</t>
  </si>
  <si>
    <t>SUBSTRATE</t>
  </si>
  <si>
    <t>FRAME TYPE</t>
  </si>
  <si>
    <t>Frame Profile</t>
  </si>
  <si>
    <t>Hardware</t>
  </si>
  <si>
    <t>OVERALL DIMENSIONS</t>
  </si>
  <si>
    <t xml:space="preserve"> 24"W x 36"H</t>
  </si>
  <si>
    <t>24"W x 36"H</t>
  </si>
  <si>
    <t>N/A</t>
  </si>
  <si>
    <t>Alpine Paper</t>
  </si>
  <si>
    <t>2"</t>
  </si>
  <si>
    <t>18"W x 18"H</t>
  </si>
  <si>
    <t>24"W x 30"H</t>
  </si>
  <si>
    <t>42"W x 30"H</t>
  </si>
  <si>
    <t>42"W x 63"H</t>
  </si>
  <si>
    <t>B-97
 Single Matte</t>
  </si>
  <si>
    <t>MATTE
COLOR</t>
  </si>
  <si>
    <t>MATTE
 WIDTH</t>
  </si>
  <si>
    <t xml:space="preserve"> 54"W x 36"H</t>
  </si>
  <si>
    <t>Desk 
Standard King</t>
  </si>
  <si>
    <t xml:space="preserve">  Desk
Double Queen</t>
  </si>
  <si>
    <t>Sleeper Sofa
Corner king</t>
  </si>
  <si>
    <t>Millwork Wall
Corner king</t>
  </si>
  <si>
    <t xml:space="preserve"> Sleeper Sofa
King Parlor</t>
  </si>
  <si>
    <t>Desk
King Parlor</t>
  </si>
  <si>
    <t xml:space="preserve"> Behind Makup Vanity
King Parlor</t>
  </si>
  <si>
    <t xml:space="preserve">  Bedroom by Tub
King Parlor</t>
  </si>
  <si>
    <t>Nature
TBD</t>
  </si>
  <si>
    <t>Artist 
Canvas</t>
  </si>
  <si>
    <t>Security 
Hardware</t>
  </si>
  <si>
    <r>
      <t xml:space="preserve">24"x36" </t>
    </r>
    <r>
      <rPr>
        <sz val="10"/>
        <color theme="1"/>
        <rFont val="Arial"/>
        <family val="2"/>
      </rPr>
      <t>Art - Desk - Double Queen</t>
    </r>
  </si>
  <si>
    <r>
      <t>24"x36"</t>
    </r>
    <r>
      <rPr>
        <sz val="10"/>
        <color theme="1"/>
        <rFont val="Arial"/>
        <family val="2"/>
      </rPr>
      <t xml:space="preserve"> Art - Desk - Standard King</t>
    </r>
  </si>
  <si>
    <r>
      <t xml:space="preserve">42"x63"H </t>
    </r>
    <r>
      <rPr>
        <sz val="10"/>
        <rFont val="Arial"/>
        <family val="2"/>
      </rPr>
      <t>Art - King Parlor</t>
    </r>
  </si>
  <si>
    <t>Tab 2 - Requirements</t>
  </si>
  <si>
    <t>Tab 3 - Artwork Price Sheet</t>
  </si>
  <si>
    <t>Tab 4-  Specs</t>
  </si>
  <si>
    <r>
      <rPr>
        <b/>
        <sz val="10"/>
        <color theme="1"/>
        <rFont val="Arial"/>
        <family val="2"/>
      </rPr>
      <t xml:space="preserve">MATERIALS:  </t>
    </r>
    <r>
      <rPr>
        <sz val="10"/>
        <color theme="1"/>
        <rFont val="Arial"/>
        <family val="2"/>
      </rPr>
      <t>Material specifications (for moulding) are provided in separate attachments.  SGC is welcoming bidders to submit cost effective alternatives for each material listed.  Bidders must submit specifications, product details for each alternative proposed.  Please do not send samples, but bidder(s) must be able to submit a sample immediately upon request from SGC as part of the RFP evaluation process.</t>
    </r>
  </si>
  <si>
    <r>
      <rPr>
        <b/>
        <sz val="10"/>
        <color theme="1"/>
        <rFont val="Arial"/>
        <family val="2"/>
      </rPr>
      <t xml:space="preserve">DELIVERY DEADLINE:  </t>
    </r>
    <r>
      <rPr>
        <sz val="10"/>
        <color theme="1"/>
        <rFont val="Arial"/>
        <family val="2"/>
      </rPr>
      <t xml:space="preserve">Bidders are required to deliver mock up room items &amp; quantity by </t>
    </r>
    <r>
      <rPr>
        <sz val="10"/>
        <color rgb="FFFF0000"/>
        <rFont val="Arial"/>
        <family val="2"/>
      </rPr>
      <t>mid-November</t>
    </r>
    <r>
      <rPr>
        <sz val="10"/>
        <color theme="1"/>
        <rFont val="Arial"/>
        <family val="2"/>
      </rPr>
      <t xml:space="preserve"> and full production with attic stock items &amp; quantity by end of </t>
    </r>
    <r>
      <rPr>
        <sz val="10"/>
        <color rgb="FFFF0000"/>
        <rFont val="Arial"/>
        <family val="2"/>
      </rPr>
      <t>mid-February</t>
    </r>
    <r>
      <rPr>
        <sz val="10"/>
        <color theme="1"/>
        <rFont val="Arial"/>
        <family val="2"/>
      </rPr>
      <t>.  If unable to meet these delivery deadlines, bidder must their best delivery date and explanation as to why the requested delivery dates could not be met.  Bidders are required to identify &amp; explain all factors that can impact their confirmed delivery date(s),</t>
    </r>
  </si>
  <si>
    <t>Wood or comparable alternative</t>
  </si>
  <si>
    <t>3/8" x 2" Gallery Float Walnut Canvas Floater; Walnut (P1734)</t>
  </si>
  <si>
    <t>1-1/2" x 2-1/4" Matte Black Shadow Box; (N570)</t>
  </si>
  <si>
    <t>Bench/Luggage Rack 
Standard King</t>
  </si>
  <si>
    <t xml:space="preserve">CONTRACTOR TO SUPPLY SECURITY HARDWARE 
All artwork to be coordinated by SGC through the selection of Seneca Artists.  Once Seneca Artists are identified, Joe Fanara -Seneca VP Design and Construction and SOSH Architects will create a cohesive Art Work narrative package.  
Vendor will be responsible for the production of, framing techniques, matting, mounting hardware, crating, shipping and identifying each ART piece to the identified space throughout the project.  </t>
  </si>
  <si>
    <t>If bidding an alternative to wood - please provide details here.  Pictures are also welcome.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</si>
</sst>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0"/>
      <color rgb="FF000000"/>
      <name val="Arial"/>
      <family val="2"/>
    </font>
    <font>
      <sz val="10"/>
      <color rgb="FF000000"/>
      <name val="Arial"/>
      <family val="2"/>
    </font>
    <font>
      <sz val="10"/>
      <color theme="1"/>
      <name val="Arial"/>
      <family val="2"/>
    </font>
    <font>
      <b/>
      <sz val="10"/>
      <color rgb="FFFFFFFF"/>
      <name val="Arial"/>
      <family val="2"/>
    </font>
    <font>
      <b/>
      <sz val="10"/>
      <color theme="0"/>
      <name val="Arial"/>
      <family val="2"/>
    </font>
    <font>
      <b/>
      <sz val="10"/>
      <color theme="1"/>
      <name val="Arial"/>
      <family val="2"/>
    </font>
    <font>
      <b/>
      <u/>
      <sz val="11"/>
      <color theme="0"/>
      <name val="Calibri"/>
      <family val="2"/>
      <scheme val="minor"/>
    </font>
    <font>
      <sz val="10"/>
      <color rgb="FFFF0000"/>
      <name val="Arial"/>
      <family val="2"/>
    </font>
    <font>
      <sz val="11"/>
      <color theme="0"/>
      <name val="Arial"/>
      <family val="2"/>
    </font>
    <font>
      <sz val="10"/>
      <name val="Arial"/>
      <family val="2"/>
    </font>
    <font>
      <sz val="9.5"/>
      <color theme="1"/>
      <name val="Arial"/>
      <family val="2"/>
    </font>
  </fonts>
  <fills count="7">
    <fill>
      <patternFill patternType="none"/>
    </fill>
    <fill>
      <patternFill patternType="gray125"/>
    </fill>
    <fill>
      <patternFill patternType="solid">
        <fgColor rgb="FF366092"/>
        <bgColor indexed="64"/>
      </patternFill>
    </fill>
    <fill>
      <patternFill patternType="solid">
        <fgColor rgb="FFFFC000"/>
        <bgColor indexed="64"/>
      </patternFill>
    </fill>
    <fill>
      <patternFill patternType="solid">
        <fgColor rgb="FF00B050"/>
        <bgColor indexed="64"/>
      </patternFill>
    </fill>
    <fill>
      <patternFill patternType="solid">
        <fgColor rgb="FF0070C0"/>
        <bgColor indexed="64"/>
      </patternFill>
    </fill>
    <fill>
      <patternFill patternType="solid">
        <fgColor theme="0" tint="-0.14999847407452621"/>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98">
    <xf numFmtId="0" fontId="0" fillId="0" borderId="0" xfId="0"/>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44" fontId="5" fillId="0" borderId="1" xfId="1"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44" fontId="5" fillId="3" borderId="1" xfId="0" applyNumberFormat="1" applyFont="1" applyFill="1" applyBorder="1" applyAlignment="1">
      <alignment horizontal="left" vertical="center" wrapText="1"/>
    </xf>
    <xf numFmtId="44" fontId="5" fillId="3" borderId="1" xfId="1" applyFont="1" applyFill="1" applyBorder="1" applyAlignment="1">
      <alignment horizontal="left" vertical="center" wrapText="1"/>
    </xf>
    <xf numFmtId="0" fontId="5" fillId="5" borderId="1" xfId="0" applyFont="1" applyFill="1" applyBorder="1" applyAlignment="1">
      <alignment horizontal="center" vertical="center" wrapText="1"/>
    </xf>
    <xf numFmtId="44" fontId="5" fillId="5" borderId="1" xfId="1" applyFont="1" applyFill="1" applyBorder="1" applyAlignment="1">
      <alignment horizontal="left" vertical="center" wrapText="1"/>
    </xf>
    <xf numFmtId="43" fontId="5" fillId="0" borderId="1" xfId="2" applyFont="1" applyFill="1" applyBorder="1" applyAlignment="1">
      <alignment horizontal="left" vertical="center" wrapText="1"/>
    </xf>
    <xf numFmtId="0" fontId="3" fillId="6" borderId="5" xfId="0" applyFont="1" applyFill="1" applyBorder="1" applyAlignment="1">
      <alignment horizontal="center" vertical="center" wrapText="1"/>
    </xf>
    <xf numFmtId="44" fontId="5" fillId="6" borderId="5" xfId="1" applyFont="1" applyFill="1" applyBorder="1" applyAlignment="1">
      <alignment horizontal="left" vertical="center" wrapText="1"/>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4" fillId="6" borderId="15" xfId="0" applyFont="1" applyFill="1" applyBorder="1" applyAlignment="1">
      <alignment horizontal="right" vertical="center" wrapText="1"/>
    </xf>
    <xf numFmtId="0" fontId="5" fillId="3" borderId="15" xfId="0" applyFont="1" applyFill="1" applyBorder="1" applyAlignment="1">
      <alignment horizontal="left" vertical="center" wrapText="1"/>
    </xf>
    <xf numFmtId="0" fontId="5" fillId="4" borderId="15" xfId="0" applyFont="1" applyFill="1" applyBorder="1" applyAlignment="1">
      <alignment horizontal="center" vertical="center" wrapText="1"/>
    </xf>
    <xf numFmtId="0" fontId="5" fillId="4" borderId="15" xfId="0" applyFont="1" applyFill="1" applyBorder="1" applyAlignment="1">
      <alignment horizontal="left" vertical="center" wrapText="1"/>
    </xf>
    <xf numFmtId="44" fontId="5" fillId="4" borderId="15" xfId="0" applyNumberFormat="1" applyFont="1" applyFill="1" applyBorder="1" applyAlignment="1">
      <alignment horizontal="left" vertical="center" wrapText="1"/>
    </xf>
    <xf numFmtId="0" fontId="5" fillId="5" borderId="15" xfId="0" applyFont="1" applyFill="1" applyBorder="1" applyAlignment="1">
      <alignment horizontal="left" vertical="center" wrapText="1"/>
    </xf>
    <xf numFmtId="44" fontId="5" fillId="6" borderId="7" xfId="1" applyFont="1" applyFill="1" applyBorder="1" applyAlignment="1">
      <alignment horizontal="left" vertical="center" wrapText="1"/>
    </xf>
    <xf numFmtId="0" fontId="3" fillId="4" borderId="3"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44" fontId="5" fillId="4" borderId="2" xfId="1" applyFont="1" applyFill="1" applyBorder="1" applyAlignment="1">
      <alignment horizontal="left" vertical="center" wrapText="1"/>
    </xf>
    <xf numFmtId="0" fontId="3" fillId="6" borderId="3"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5" borderId="18" xfId="0" applyFont="1" applyFill="1" applyBorder="1" applyAlignment="1">
      <alignment horizontal="center" vertical="center" wrapText="1"/>
    </xf>
    <xf numFmtId="44" fontId="5" fillId="5" borderId="19" xfId="0" applyNumberFormat="1" applyFont="1" applyFill="1" applyBorder="1" applyAlignment="1">
      <alignment horizontal="left" vertical="center" wrapText="1"/>
    </xf>
    <xf numFmtId="0" fontId="5" fillId="6" borderId="15" xfId="2" applyNumberFormat="1" applyFont="1" applyFill="1" applyBorder="1" applyAlignment="1">
      <alignment horizontal="center" vertical="center" wrapText="1"/>
    </xf>
    <xf numFmtId="0" fontId="6" fillId="2" borderId="6" xfId="0" applyFont="1" applyFill="1" applyBorder="1" applyAlignment="1">
      <alignment vertical="center"/>
    </xf>
    <xf numFmtId="0" fontId="6" fillId="2" borderId="7" xfId="0" applyFont="1" applyFill="1" applyBorder="1" applyAlignment="1">
      <alignment horizontal="center" vertical="center"/>
    </xf>
    <xf numFmtId="0" fontId="5" fillId="0" borderId="0" xfId="0" applyFont="1" applyAlignment="1">
      <alignment vertical="center"/>
    </xf>
    <xf numFmtId="0" fontId="7" fillId="5" borderId="8" xfId="0" applyFont="1" applyFill="1" applyBorder="1" applyAlignment="1">
      <alignment horizontal="center" vertical="center"/>
    </xf>
    <xf numFmtId="0" fontId="5" fillId="0" borderId="9" xfId="0" applyFont="1" applyBorder="1" applyAlignment="1">
      <alignment vertical="center" wrapText="1"/>
    </xf>
    <xf numFmtId="0" fontId="7" fillId="5" borderId="4" xfId="0" applyFont="1" applyFill="1" applyBorder="1" applyAlignment="1">
      <alignment horizontal="center" vertical="center"/>
    </xf>
    <xf numFmtId="0" fontId="5" fillId="0" borderId="5" xfId="0" applyFont="1" applyBorder="1" applyAlignment="1">
      <alignment vertical="center" wrapText="1"/>
    </xf>
    <xf numFmtId="0" fontId="7" fillId="5" borderId="6" xfId="0" applyFont="1" applyFill="1" applyBorder="1" applyAlignment="1">
      <alignment vertical="center"/>
    </xf>
    <xf numFmtId="0" fontId="5" fillId="0" borderId="7" xfId="0" applyFont="1" applyBorder="1" applyAlignment="1">
      <alignment vertical="center" wrapText="1"/>
    </xf>
    <xf numFmtId="0" fontId="8" fillId="0" borderId="0" xfId="0" applyFont="1" applyAlignment="1">
      <alignment vertical="center"/>
    </xf>
    <xf numFmtId="0" fontId="5" fillId="3" borderId="1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44" fontId="5" fillId="3" borderId="15" xfId="0" applyNumberFormat="1" applyFont="1" applyFill="1" applyBorder="1" applyAlignment="1">
      <alignment horizontal="left" vertical="center" wrapText="1"/>
    </xf>
    <xf numFmtId="0" fontId="10" fillId="0" borderId="1" xfId="0" applyFont="1" applyBorder="1" applyAlignment="1">
      <alignment horizontal="left"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12" fillId="0" borderId="1" xfId="0" applyFont="1" applyBorder="1" applyAlignment="1">
      <alignment horizontal="left" vertical="center" wrapText="1"/>
    </xf>
    <xf numFmtId="0" fontId="7" fillId="5" borderId="21"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xf>
    <xf numFmtId="0" fontId="7" fillId="5" borderId="24" xfId="0" applyFont="1" applyFill="1" applyBorder="1" applyAlignment="1">
      <alignment horizontal="center" vertical="center" wrapText="1"/>
    </xf>
    <xf numFmtId="0" fontId="9" fillId="5" borderId="1" xfId="0" applyFont="1" applyFill="1" applyBorder="1" applyAlignment="1">
      <alignment vertical="center"/>
    </xf>
    <xf numFmtId="0" fontId="2" fillId="5" borderId="1" xfId="0" applyFont="1" applyFill="1" applyBorder="1" applyAlignment="1">
      <alignment vertical="center"/>
    </xf>
    <xf numFmtId="0" fontId="5" fillId="0" borderId="4"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5" xfId="0" quotePrefix="1" applyFont="1" applyBorder="1" applyAlignment="1">
      <alignment horizontal="center" vertical="center" wrapText="1"/>
    </xf>
    <xf numFmtId="0" fontId="5" fillId="0" borderId="6" xfId="0" quotePrefix="1" applyFont="1" applyBorder="1" applyAlignment="1">
      <alignment horizontal="center" vertical="center" wrapText="1"/>
    </xf>
    <xf numFmtId="0" fontId="5" fillId="0" borderId="20" xfId="0" quotePrefix="1" applyFont="1" applyBorder="1" applyAlignment="1">
      <alignment horizontal="center" vertical="center" wrapText="1"/>
    </xf>
    <xf numFmtId="0" fontId="5" fillId="0" borderId="7" xfId="0" quotePrefix="1" applyFont="1" applyBorder="1" applyAlignment="1">
      <alignment horizontal="center" vertical="center" wrapText="1"/>
    </xf>
    <xf numFmtId="0" fontId="3" fillId="4" borderId="17"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5" fillId="6" borderId="10" xfId="0" quotePrefix="1" applyFont="1" applyFill="1" applyBorder="1" applyAlignment="1">
      <alignment horizontal="center" vertical="center" wrapText="1"/>
    </xf>
    <xf numFmtId="0" fontId="5" fillId="6" borderId="13" xfId="0" quotePrefix="1" applyFont="1" applyFill="1" applyBorder="1" applyAlignment="1">
      <alignment horizontal="center" vertical="center" wrapText="1"/>
    </xf>
    <xf numFmtId="0" fontId="5" fillId="6" borderId="11" xfId="0" quotePrefix="1"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xf>
    <xf numFmtId="0" fontId="11" fillId="5" borderId="25"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wrapText="1"/>
    </xf>
    <xf numFmtId="0" fontId="5" fillId="0" borderId="4" xfId="0" quotePrefix="1" applyFont="1" applyBorder="1" applyAlignment="1">
      <alignment horizontal="left" vertical="center" wrapText="1"/>
    </xf>
    <xf numFmtId="0" fontId="5" fillId="0" borderId="1" xfId="0" quotePrefix="1" applyFont="1" applyBorder="1" applyAlignment="1">
      <alignment horizontal="left" vertical="center" wrapText="1"/>
    </xf>
    <xf numFmtId="0" fontId="5" fillId="0" borderId="5" xfId="0" quotePrefix="1" applyFont="1" applyBorder="1" applyAlignment="1">
      <alignment horizontal="left" vertical="center" wrapText="1"/>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5"/>
  <sheetViews>
    <sheetView workbookViewId="0">
      <selection activeCell="B32" sqref="B32"/>
    </sheetView>
  </sheetViews>
  <sheetFormatPr defaultRowHeight="14.5" x14ac:dyDescent="0.35"/>
  <cols>
    <col min="1" max="1" width="55.7265625" bestFit="1" customWidth="1"/>
  </cols>
  <sheetData>
    <row r="1" spans="1:1" s="55" customFormat="1" ht="29.5" customHeight="1" x14ac:dyDescent="0.35">
      <c r="A1" s="63" t="s">
        <v>0</v>
      </c>
    </row>
    <row r="2" spans="1:1" s="55" customFormat="1" ht="29.5" customHeight="1" x14ac:dyDescent="0.35">
      <c r="A2" s="64" t="s">
        <v>1</v>
      </c>
    </row>
    <row r="3" spans="1:1" s="55" customFormat="1" ht="29.5" customHeight="1" x14ac:dyDescent="0.35">
      <c r="A3" s="56" t="s">
        <v>86</v>
      </c>
    </row>
    <row r="4" spans="1:1" s="55" customFormat="1" ht="29.5" customHeight="1" x14ac:dyDescent="0.35">
      <c r="A4" s="56" t="s">
        <v>87</v>
      </c>
    </row>
    <row r="5" spans="1:1" s="55" customFormat="1" ht="29.5" customHeight="1" x14ac:dyDescent="0.35">
      <c r="A5" s="56" t="s">
        <v>88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17"/>
  <sheetViews>
    <sheetView zoomScale="110" zoomScaleNormal="110" workbookViewId="0">
      <pane ySplit="1" topLeftCell="A11" activePane="bottomLeft" state="frozen"/>
      <selection pane="bottomLeft" activeCell="B12" sqref="B12"/>
    </sheetView>
  </sheetViews>
  <sheetFormatPr defaultColWidth="8.7265625" defaultRowHeight="40.5" customHeight="1" x14ac:dyDescent="0.35"/>
  <cols>
    <col min="1" max="1" width="3.08984375" style="45" bestFit="1" customWidth="1"/>
    <col min="2" max="2" width="90.7265625" style="38" customWidth="1"/>
    <col min="3" max="3" width="19" style="38" customWidth="1"/>
    <col min="4" max="16384" width="8.7265625" style="38"/>
  </cols>
  <sheetData>
    <row r="1" spans="1:2" ht="13.5" thickBot="1" x14ac:dyDescent="0.4">
      <c r="A1" s="36"/>
      <c r="B1" s="37" t="s">
        <v>2</v>
      </c>
    </row>
    <row r="2" spans="1:2" ht="59.5" customHeight="1" x14ac:dyDescent="0.35">
      <c r="A2" s="39">
        <v>1</v>
      </c>
      <c r="B2" s="40" t="s">
        <v>14</v>
      </c>
    </row>
    <row r="3" spans="1:2" ht="46" customHeight="1" thickBot="1" x14ac:dyDescent="0.4">
      <c r="A3" s="41">
        <f>A2+1</f>
        <v>2</v>
      </c>
      <c r="B3" s="42" t="s">
        <v>36</v>
      </c>
    </row>
    <row r="4" spans="1:2" ht="20.5" customHeight="1" x14ac:dyDescent="0.35">
      <c r="A4" s="41">
        <f t="shared" ref="A4:A17" si="0">A3+1</f>
        <v>3</v>
      </c>
      <c r="B4" s="42" t="s">
        <v>15</v>
      </c>
    </row>
    <row r="5" spans="1:2" ht="49" customHeight="1" x14ac:dyDescent="0.35">
      <c r="A5" s="41">
        <f t="shared" si="0"/>
        <v>4</v>
      </c>
      <c r="B5" s="42" t="s">
        <v>16</v>
      </c>
    </row>
    <row r="6" spans="1:2" ht="59" customHeight="1" x14ac:dyDescent="0.35">
      <c r="A6" s="41">
        <f t="shared" si="0"/>
        <v>5</v>
      </c>
      <c r="B6" s="42" t="s">
        <v>89</v>
      </c>
    </row>
    <row r="7" spans="1:2" ht="118" customHeight="1" x14ac:dyDescent="0.35">
      <c r="A7" s="41">
        <f t="shared" si="0"/>
        <v>6</v>
      </c>
      <c r="B7" s="42" t="s">
        <v>17</v>
      </c>
    </row>
    <row r="8" spans="1:2" ht="32.5" customHeight="1" x14ac:dyDescent="0.35">
      <c r="A8" s="41">
        <f t="shared" si="0"/>
        <v>7</v>
      </c>
      <c r="B8" s="42" t="s">
        <v>18</v>
      </c>
    </row>
    <row r="9" spans="1:2" ht="44" customHeight="1" x14ac:dyDescent="0.35">
      <c r="A9" s="41">
        <f t="shared" si="0"/>
        <v>8</v>
      </c>
      <c r="B9" s="42" t="s">
        <v>19</v>
      </c>
    </row>
    <row r="10" spans="1:2" ht="34" customHeight="1" x14ac:dyDescent="0.35">
      <c r="A10" s="41">
        <f t="shared" si="0"/>
        <v>9</v>
      </c>
      <c r="B10" s="42" t="s">
        <v>26</v>
      </c>
    </row>
    <row r="11" spans="1:2" ht="42" customHeight="1" x14ac:dyDescent="0.35">
      <c r="A11" s="41">
        <f t="shared" si="0"/>
        <v>10</v>
      </c>
      <c r="B11" s="42" t="s">
        <v>25</v>
      </c>
    </row>
    <row r="12" spans="1:2" ht="62.5" customHeight="1" x14ac:dyDescent="0.35">
      <c r="A12" s="41">
        <f t="shared" si="0"/>
        <v>11</v>
      </c>
      <c r="B12" s="42" t="s">
        <v>90</v>
      </c>
    </row>
    <row r="13" spans="1:2" ht="56.5" customHeight="1" x14ac:dyDescent="0.35">
      <c r="A13" s="41">
        <f t="shared" si="0"/>
        <v>12</v>
      </c>
      <c r="B13" s="42" t="s">
        <v>20</v>
      </c>
    </row>
    <row r="14" spans="1:2" ht="37" customHeight="1" x14ac:dyDescent="0.35">
      <c r="A14" s="41">
        <f t="shared" si="0"/>
        <v>13</v>
      </c>
      <c r="B14" s="42" t="s">
        <v>21</v>
      </c>
    </row>
    <row r="15" spans="1:2" ht="47" customHeight="1" x14ac:dyDescent="0.35">
      <c r="A15" s="41">
        <f t="shared" si="0"/>
        <v>14</v>
      </c>
      <c r="B15" s="42" t="s">
        <v>22</v>
      </c>
    </row>
    <row r="16" spans="1:2" ht="33" customHeight="1" x14ac:dyDescent="0.35">
      <c r="A16" s="41">
        <f t="shared" si="0"/>
        <v>15</v>
      </c>
      <c r="B16" s="42" t="s">
        <v>23</v>
      </c>
    </row>
    <row r="17" spans="1:2" ht="38.5" thickBot="1" x14ac:dyDescent="0.4">
      <c r="A17" s="43">
        <f t="shared" si="0"/>
        <v>16</v>
      </c>
      <c r="B17" s="44" t="s">
        <v>24</v>
      </c>
    </row>
  </sheetData>
  <pageMargins left="0.25" right="0.25" top="0.75" bottom="0.75" header="0.3" footer="0.3"/>
  <pageSetup fitToHeight="3" orientation="portrait" r:id="rId1"/>
  <headerFooter>
    <oddHeader>&amp;L&amp;F  &amp;A&amp;R&amp;N</oddHead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8477D-D74E-49A4-8AE6-D4390EF583FA}">
  <sheetPr codeName="Sheet4">
    <pageSetUpPr fitToPage="1"/>
  </sheetPr>
  <dimension ref="A1:N27"/>
  <sheetViews>
    <sheetView showGridLines="0" zoomScaleNormal="100" workbookViewId="0">
      <pane xSplit="3" ySplit="2" topLeftCell="D3" activePane="bottomRight" state="frozen"/>
      <selection pane="topRight" activeCell="E1" sqref="E1"/>
      <selection pane="bottomLeft" activeCell="A4" sqref="A4"/>
      <selection pane="bottomRight" activeCell="A26" sqref="A26:N26"/>
    </sheetView>
  </sheetViews>
  <sheetFormatPr defaultColWidth="8.81640625" defaultRowHeight="12.5" x14ac:dyDescent="0.35"/>
  <cols>
    <col min="1" max="1" width="5.90625" style="4" customWidth="1"/>
    <col min="2" max="2" width="9.26953125" style="4" customWidth="1"/>
    <col min="3" max="3" width="43" style="3" customWidth="1"/>
    <col min="4" max="4" width="4.54296875" style="4" bestFit="1" customWidth="1"/>
    <col min="5" max="5" width="8.453125" style="3" bestFit="1" customWidth="1"/>
    <col min="6" max="6" width="10.90625" style="3" customWidth="1"/>
    <col min="7" max="7" width="4.54296875" style="4" bestFit="1" customWidth="1"/>
    <col min="8" max="8" width="8.453125" style="3" bestFit="1" customWidth="1"/>
    <col min="9" max="9" width="11" style="3" bestFit="1" customWidth="1"/>
    <col min="10" max="10" width="4.54296875" style="4" bestFit="1" customWidth="1"/>
    <col min="11" max="11" width="8.453125" style="3" customWidth="1"/>
    <col min="12" max="12" width="11.08984375" style="3" customWidth="1"/>
    <col min="13" max="13" width="6.90625" style="4" customWidth="1"/>
    <col min="14" max="14" width="11" style="3" customWidth="1"/>
    <col min="15" max="15" width="37.54296875" style="3" customWidth="1"/>
    <col min="16" max="16384" width="8.81640625" style="3"/>
  </cols>
  <sheetData>
    <row r="1" spans="1:14" s="1" customFormat="1" ht="25" customHeight="1" x14ac:dyDescent="0.35">
      <c r="A1" s="77" t="s">
        <v>3</v>
      </c>
      <c r="B1" s="79" t="s">
        <v>4</v>
      </c>
      <c r="C1" s="81" t="s">
        <v>5</v>
      </c>
      <c r="D1" s="83" t="s">
        <v>6</v>
      </c>
      <c r="E1" s="83"/>
      <c r="F1" s="83"/>
      <c r="G1" s="71" t="s">
        <v>7</v>
      </c>
      <c r="H1" s="72"/>
      <c r="I1" s="73"/>
      <c r="J1" s="74" t="s">
        <v>8</v>
      </c>
      <c r="K1" s="74"/>
      <c r="L1" s="74"/>
      <c r="M1" s="75" t="s">
        <v>9</v>
      </c>
      <c r="N1" s="76"/>
    </row>
    <row r="2" spans="1:14" s="2" customFormat="1" ht="26" x14ac:dyDescent="0.35">
      <c r="A2" s="78"/>
      <c r="B2" s="80"/>
      <c r="C2" s="82"/>
      <c r="D2" s="6" t="s">
        <v>11</v>
      </c>
      <c r="E2" s="6" t="s">
        <v>12</v>
      </c>
      <c r="F2" s="6" t="s">
        <v>13</v>
      </c>
      <c r="G2" s="26" t="s">
        <v>11</v>
      </c>
      <c r="H2" s="7" t="s">
        <v>12</v>
      </c>
      <c r="I2" s="28" t="s">
        <v>13</v>
      </c>
      <c r="J2" s="8" t="s">
        <v>11</v>
      </c>
      <c r="K2" s="8" t="s">
        <v>12</v>
      </c>
      <c r="L2" s="8" t="s">
        <v>13</v>
      </c>
      <c r="M2" s="30" t="s">
        <v>11</v>
      </c>
      <c r="N2" s="15" t="s">
        <v>13</v>
      </c>
    </row>
    <row r="3" spans="1:14" ht="19.5" customHeight="1" x14ac:dyDescent="0.35">
      <c r="A3" s="50">
        <v>1</v>
      </c>
      <c r="B3" s="57" t="s">
        <v>40</v>
      </c>
      <c r="C3" s="49" t="s">
        <v>27</v>
      </c>
      <c r="D3" s="9">
        <v>1</v>
      </c>
      <c r="E3" s="14">
        <v>0</v>
      </c>
      <c r="F3" s="10">
        <f>E3*D3</f>
        <v>0</v>
      </c>
      <c r="G3" s="27">
        <v>169</v>
      </c>
      <c r="H3" s="14">
        <v>0</v>
      </c>
      <c r="I3" s="29">
        <f>H3*G3</f>
        <v>0</v>
      </c>
      <c r="J3" s="12">
        <v>17</v>
      </c>
      <c r="K3" s="5">
        <v>0</v>
      </c>
      <c r="L3" s="13">
        <f t="shared" ref="L3:L5" si="0">K3*J3</f>
        <v>0</v>
      </c>
      <c r="M3" s="31">
        <f>D3+G3+J3</f>
        <v>187</v>
      </c>
      <c r="N3" s="16">
        <f>F3+I3+L3</f>
        <v>0</v>
      </c>
    </row>
    <row r="4" spans="1:14" ht="19.5" customHeight="1" x14ac:dyDescent="0.35">
      <c r="A4" s="50">
        <f t="shared" ref="A4" si="1">A3+1</f>
        <v>2</v>
      </c>
      <c r="B4" s="57" t="s">
        <v>39</v>
      </c>
      <c r="C4" s="53" t="s">
        <v>84</v>
      </c>
      <c r="D4" s="9">
        <v>2</v>
      </c>
      <c r="E4" s="14">
        <v>0</v>
      </c>
      <c r="F4" s="11">
        <f t="shared" ref="F4:F17" si="2">E4*D4</f>
        <v>0</v>
      </c>
      <c r="G4" s="27">
        <v>253</v>
      </c>
      <c r="H4" s="14">
        <v>0</v>
      </c>
      <c r="I4" s="29">
        <f t="shared" ref="I4:I17" si="3">H4*G4</f>
        <v>0</v>
      </c>
      <c r="J4" s="12">
        <v>26</v>
      </c>
      <c r="K4" s="5">
        <v>0</v>
      </c>
      <c r="L4" s="13">
        <f t="shared" si="0"/>
        <v>0</v>
      </c>
      <c r="M4" s="31">
        <f t="shared" ref="M4:M17" si="4">D4+G4+J4</f>
        <v>281</v>
      </c>
      <c r="N4" s="16">
        <f t="shared" ref="N4:N17" si="5">F4+I4+L4</f>
        <v>0</v>
      </c>
    </row>
    <row r="5" spans="1:14" ht="19.5" customHeight="1" x14ac:dyDescent="0.35">
      <c r="A5" s="50">
        <v>3</v>
      </c>
      <c r="B5" s="57" t="s">
        <v>38</v>
      </c>
      <c r="C5" s="53" t="s">
        <v>83</v>
      </c>
      <c r="D5" s="9">
        <v>1</v>
      </c>
      <c r="E5" s="14">
        <v>0</v>
      </c>
      <c r="F5" s="11">
        <f t="shared" si="2"/>
        <v>0</v>
      </c>
      <c r="G5" s="27">
        <v>315</v>
      </c>
      <c r="H5" s="14">
        <v>0</v>
      </c>
      <c r="I5" s="29">
        <f t="shared" si="3"/>
        <v>0</v>
      </c>
      <c r="J5" s="12">
        <v>32</v>
      </c>
      <c r="K5" s="5">
        <v>0</v>
      </c>
      <c r="L5" s="13">
        <f t="shared" si="0"/>
        <v>0</v>
      </c>
      <c r="M5" s="31">
        <f t="shared" si="4"/>
        <v>348</v>
      </c>
      <c r="N5" s="16">
        <f t="shared" si="5"/>
        <v>0</v>
      </c>
    </row>
    <row r="6" spans="1:14" ht="19.5" customHeight="1" x14ac:dyDescent="0.35">
      <c r="A6" s="50">
        <v>4</v>
      </c>
      <c r="B6" s="57" t="s">
        <v>41</v>
      </c>
      <c r="C6" s="51" t="s">
        <v>28</v>
      </c>
      <c r="D6" s="46">
        <v>1</v>
      </c>
      <c r="E6" s="14">
        <v>0</v>
      </c>
      <c r="F6" s="11">
        <f t="shared" si="2"/>
        <v>0</v>
      </c>
      <c r="G6" s="47">
        <v>85</v>
      </c>
      <c r="H6" s="14">
        <v>0</v>
      </c>
      <c r="I6" s="29">
        <f t="shared" si="3"/>
        <v>0</v>
      </c>
      <c r="J6" s="48">
        <v>9</v>
      </c>
      <c r="K6" s="5">
        <v>0</v>
      </c>
      <c r="L6" s="13">
        <f t="shared" ref="L6:L17" si="6">K6*J6</f>
        <v>0</v>
      </c>
      <c r="M6" s="31">
        <f t="shared" si="4"/>
        <v>95</v>
      </c>
      <c r="N6" s="16">
        <f t="shared" si="5"/>
        <v>0</v>
      </c>
    </row>
    <row r="7" spans="1:14" ht="19.5" customHeight="1" x14ac:dyDescent="0.35">
      <c r="A7" s="50">
        <v>5</v>
      </c>
      <c r="B7" s="57" t="s">
        <v>42</v>
      </c>
      <c r="C7" s="51" t="s">
        <v>28</v>
      </c>
      <c r="D7" s="46">
        <v>1</v>
      </c>
      <c r="E7" s="14">
        <v>0</v>
      </c>
      <c r="F7" s="11">
        <f t="shared" si="2"/>
        <v>0</v>
      </c>
      <c r="G7" s="47">
        <v>85</v>
      </c>
      <c r="H7" s="14">
        <v>0</v>
      </c>
      <c r="I7" s="29">
        <f t="shared" si="3"/>
        <v>0</v>
      </c>
      <c r="J7" s="48">
        <v>9</v>
      </c>
      <c r="K7" s="5">
        <v>0</v>
      </c>
      <c r="L7" s="13">
        <f t="shared" si="6"/>
        <v>0</v>
      </c>
      <c r="M7" s="31">
        <f t="shared" si="4"/>
        <v>95</v>
      </c>
      <c r="N7" s="16">
        <f t="shared" si="5"/>
        <v>0</v>
      </c>
    </row>
    <row r="8" spans="1:14" ht="19.5" customHeight="1" x14ac:dyDescent="0.35">
      <c r="A8" s="50">
        <v>6</v>
      </c>
      <c r="B8" s="57" t="s">
        <v>43</v>
      </c>
      <c r="C8" s="51" t="s">
        <v>29</v>
      </c>
      <c r="D8" s="46">
        <v>1</v>
      </c>
      <c r="E8" s="14">
        <v>0</v>
      </c>
      <c r="F8" s="11">
        <f t="shared" si="2"/>
        <v>0</v>
      </c>
      <c r="G8" s="47">
        <v>85</v>
      </c>
      <c r="H8" s="14">
        <v>0</v>
      </c>
      <c r="I8" s="29">
        <f t="shared" si="3"/>
        <v>0</v>
      </c>
      <c r="J8" s="48">
        <v>9</v>
      </c>
      <c r="K8" s="5">
        <v>0</v>
      </c>
      <c r="L8" s="13">
        <f t="shared" si="6"/>
        <v>0</v>
      </c>
      <c r="M8" s="31">
        <f t="shared" si="4"/>
        <v>95</v>
      </c>
      <c r="N8" s="16">
        <f t="shared" si="5"/>
        <v>0</v>
      </c>
    </row>
    <row r="9" spans="1:14" ht="19.5" customHeight="1" x14ac:dyDescent="0.35">
      <c r="A9" s="50">
        <v>7</v>
      </c>
      <c r="B9" s="57" t="s">
        <v>44</v>
      </c>
      <c r="C9" s="49" t="s">
        <v>30</v>
      </c>
      <c r="D9" s="46">
        <v>1</v>
      </c>
      <c r="E9" s="14">
        <v>0</v>
      </c>
      <c r="F9" s="11">
        <f t="shared" si="2"/>
        <v>0</v>
      </c>
      <c r="G9" s="47">
        <v>85</v>
      </c>
      <c r="H9" s="14">
        <v>0</v>
      </c>
      <c r="I9" s="29">
        <f t="shared" si="3"/>
        <v>0</v>
      </c>
      <c r="J9" s="48">
        <v>9</v>
      </c>
      <c r="K9" s="5">
        <v>0</v>
      </c>
      <c r="L9" s="13">
        <f t="shared" si="6"/>
        <v>0</v>
      </c>
      <c r="M9" s="31">
        <f t="shared" si="4"/>
        <v>95</v>
      </c>
      <c r="N9" s="16">
        <f t="shared" si="5"/>
        <v>0</v>
      </c>
    </row>
    <row r="10" spans="1:14" ht="19.5" customHeight="1" x14ac:dyDescent="0.35">
      <c r="A10" s="50">
        <v>8</v>
      </c>
      <c r="B10" s="57" t="s">
        <v>37</v>
      </c>
      <c r="C10" s="53" t="s">
        <v>85</v>
      </c>
      <c r="D10" s="46">
        <v>1</v>
      </c>
      <c r="E10" s="14">
        <v>0</v>
      </c>
      <c r="F10" s="11">
        <f t="shared" si="2"/>
        <v>0</v>
      </c>
      <c r="G10" s="47">
        <v>21</v>
      </c>
      <c r="H10" s="14">
        <v>0</v>
      </c>
      <c r="I10" s="29">
        <f t="shared" si="3"/>
        <v>0</v>
      </c>
      <c r="J10" s="48">
        <v>3</v>
      </c>
      <c r="K10" s="5">
        <v>0</v>
      </c>
      <c r="L10" s="13">
        <f t="shared" si="6"/>
        <v>0</v>
      </c>
      <c r="M10" s="31">
        <f t="shared" si="4"/>
        <v>25</v>
      </c>
      <c r="N10" s="16">
        <f t="shared" si="5"/>
        <v>0</v>
      </c>
    </row>
    <row r="11" spans="1:14" ht="19.5" customHeight="1" x14ac:dyDescent="0.35">
      <c r="A11" s="50">
        <v>9</v>
      </c>
      <c r="B11" s="51" t="s">
        <v>45</v>
      </c>
      <c r="C11" s="51" t="s">
        <v>31</v>
      </c>
      <c r="D11" s="46">
        <v>1</v>
      </c>
      <c r="E11" s="14">
        <v>0</v>
      </c>
      <c r="F11" s="11">
        <f t="shared" si="2"/>
        <v>0</v>
      </c>
      <c r="G11" s="47">
        <v>21</v>
      </c>
      <c r="H11" s="14">
        <v>0</v>
      </c>
      <c r="I11" s="29">
        <f t="shared" si="3"/>
        <v>0</v>
      </c>
      <c r="J11" s="48">
        <v>3</v>
      </c>
      <c r="K11" s="5">
        <v>0</v>
      </c>
      <c r="L11" s="13">
        <f t="shared" si="6"/>
        <v>0</v>
      </c>
      <c r="M11" s="31">
        <f t="shared" si="4"/>
        <v>25</v>
      </c>
      <c r="N11" s="16">
        <f t="shared" si="5"/>
        <v>0</v>
      </c>
    </row>
    <row r="12" spans="1:14" ht="19.5" customHeight="1" x14ac:dyDescent="0.35">
      <c r="A12" s="50">
        <v>10</v>
      </c>
      <c r="B12" s="51" t="s">
        <v>46</v>
      </c>
      <c r="C12" s="51" t="s">
        <v>31</v>
      </c>
      <c r="D12" s="46">
        <v>1</v>
      </c>
      <c r="E12" s="14">
        <v>0</v>
      </c>
      <c r="F12" s="11">
        <f t="shared" si="2"/>
        <v>0</v>
      </c>
      <c r="G12" s="47">
        <v>21</v>
      </c>
      <c r="H12" s="14">
        <v>0</v>
      </c>
      <c r="I12" s="29">
        <f t="shared" si="3"/>
        <v>0</v>
      </c>
      <c r="J12" s="48">
        <v>3</v>
      </c>
      <c r="K12" s="5">
        <v>0</v>
      </c>
      <c r="L12" s="13">
        <f t="shared" si="6"/>
        <v>0</v>
      </c>
      <c r="M12" s="31">
        <f t="shared" si="4"/>
        <v>25</v>
      </c>
      <c r="N12" s="16">
        <f t="shared" si="5"/>
        <v>0</v>
      </c>
    </row>
    <row r="13" spans="1:14" ht="19.5" customHeight="1" x14ac:dyDescent="0.35">
      <c r="A13" s="50">
        <v>11</v>
      </c>
      <c r="B13" s="51" t="s">
        <v>47</v>
      </c>
      <c r="C13" s="49" t="s">
        <v>32</v>
      </c>
      <c r="D13" s="46">
        <v>1</v>
      </c>
      <c r="E13" s="14">
        <v>0</v>
      </c>
      <c r="F13" s="11">
        <f t="shared" si="2"/>
        <v>0</v>
      </c>
      <c r="G13" s="47">
        <v>21</v>
      </c>
      <c r="H13" s="14">
        <v>0</v>
      </c>
      <c r="I13" s="29">
        <f t="shared" si="3"/>
        <v>0</v>
      </c>
      <c r="J13" s="48">
        <v>3</v>
      </c>
      <c r="K13" s="5">
        <v>0</v>
      </c>
      <c r="L13" s="13">
        <f t="shared" si="6"/>
        <v>0</v>
      </c>
      <c r="M13" s="31">
        <f t="shared" si="4"/>
        <v>25</v>
      </c>
      <c r="N13" s="16">
        <f t="shared" si="5"/>
        <v>0</v>
      </c>
    </row>
    <row r="14" spans="1:14" ht="19.5" customHeight="1" x14ac:dyDescent="0.35">
      <c r="A14" s="50">
        <v>12</v>
      </c>
      <c r="B14" s="51" t="s">
        <v>48</v>
      </c>
      <c r="C14" s="49" t="s">
        <v>33</v>
      </c>
      <c r="D14" s="46">
        <v>1</v>
      </c>
      <c r="E14" s="14">
        <v>0</v>
      </c>
      <c r="F14" s="11">
        <f t="shared" si="2"/>
        <v>0</v>
      </c>
      <c r="G14" s="47">
        <v>21</v>
      </c>
      <c r="H14" s="14">
        <v>0</v>
      </c>
      <c r="I14" s="29">
        <f t="shared" si="3"/>
        <v>0</v>
      </c>
      <c r="J14" s="48">
        <v>3</v>
      </c>
      <c r="K14" s="5">
        <v>0</v>
      </c>
      <c r="L14" s="13">
        <f t="shared" si="6"/>
        <v>0</v>
      </c>
      <c r="M14" s="31">
        <f t="shared" si="4"/>
        <v>25</v>
      </c>
      <c r="N14" s="16">
        <f t="shared" si="5"/>
        <v>0</v>
      </c>
    </row>
    <row r="15" spans="1:14" ht="19.5" customHeight="1" x14ac:dyDescent="0.35">
      <c r="A15" s="50">
        <v>13</v>
      </c>
      <c r="B15" s="51" t="s">
        <v>49</v>
      </c>
      <c r="C15" s="51" t="s">
        <v>34</v>
      </c>
      <c r="D15" s="46">
        <v>1</v>
      </c>
      <c r="E15" s="14">
        <v>0</v>
      </c>
      <c r="F15" s="11">
        <f t="shared" si="2"/>
        <v>0</v>
      </c>
      <c r="G15" s="47">
        <v>21</v>
      </c>
      <c r="H15" s="14">
        <v>0</v>
      </c>
      <c r="I15" s="29">
        <f t="shared" si="3"/>
        <v>0</v>
      </c>
      <c r="J15" s="48">
        <v>3</v>
      </c>
      <c r="K15" s="5">
        <v>0</v>
      </c>
      <c r="L15" s="13">
        <f t="shared" si="6"/>
        <v>0</v>
      </c>
      <c r="M15" s="31">
        <f t="shared" si="4"/>
        <v>25</v>
      </c>
      <c r="N15" s="16">
        <f t="shared" si="5"/>
        <v>0</v>
      </c>
    </row>
    <row r="16" spans="1:14" ht="19.5" customHeight="1" x14ac:dyDescent="0.35">
      <c r="A16" s="50">
        <v>14</v>
      </c>
      <c r="B16" s="51" t="s">
        <v>50</v>
      </c>
      <c r="C16" s="51" t="s">
        <v>35</v>
      </c>
      <c r="D16" s="46">
        <v>1</v>
      </c>
      <c r="E16" s="14">
        <v>0</v>
      </c>
      <c r="F16" s="11">
        <f t="shared" si="2"/>
        <v>0</v>
      </c>
      <c r="G16" s="47">
        <v>21</v>
      </c>
      <c r="H16" s="14">
        <v>0</v>
      </c>
      <c r="I16" s="29">
        <f t="shared" si="3"/>
        <v>0</v>
      </c>
      <c r="J16" s="48">
        <v>3</v>
      </c>
      <c r="K16" s="5">
        <v>0</v>
      </c>
      <c r="L16" s="13">
        <f t="shared" si="6"/>
        <v>0</v>
      </c>
      <c r="M16" s="31">
        <f t="shared" si="4"/>
        <v>25</v>
      </c>
      <c r="N16" s="16">
        <f t="shared" si="5"/>
        <v>0</v>
      </c>
    </row>
    <row r="17" spans="1:14" ht="19.5" customHeight="1" x14ac:dyDescent="0.35">
      <c r="A17" s="50">
        <v>15</v>
      </c>
      <c r="B17" s="51" t="s">
        <v>51</v>
      </c>
      <c r="C17" s="51" t="s">
        <v>34</v>
      </c>
      <c r="D17" s="46">
        <v>1</v>
      </c>
      <c r="E17" s="14">
        <v>0</v>
      </c>
      <c r="F17" s="11">
        <f t="shared" si="2"/>
        <v>0</v>
      </c>
      <c r="G17" s="47">
        <v>21</v>
      </c>
      <c r="H17" s="14">
        <v>0</v>
      </c>
      <c r="I17" s="29">
        <f t="shared" si="3"/>
        <v>0</v>
      </c>
      <c r="J17" s="48">
        <v>3</v>
      </c>
      <c r="K17" s="5">
        <v>0</v>
      </c>
      <c r="L17" s="13">
        <f t="shared" si="6"/>
        <v>0</v>
      </c>
      <c r="M17" s="31">
        <f t="shared" si="4"/>
        <v>25</v>
      </c>
      <c r="N17" s="16">
        <f t="shared" si="5"/>
        <v>0</v>
      </c>
    </row>
    <row r="18" spans="1:14" ht="19.5" customHeight="1" thickBot="1" x14ac:dyDescent="0.4">
      <c r="A18" s="17"/>
      <c r="B18" s="18"/>
      <c r="C18" s="19" t="s">
        <v>9</v>
      </c>
      <c r="D18" s="32"/>
      <c r="E18" s="20"/>
      <c r="F18" s="52">
        <f>SUM(F3:F17)</f>
        <v>0</v>
      </c>
      <c r="G18" s="21"/>
      <c r="H18" s="22"/>
      <c r="I18" s="23">
        <f>SUM(I3:I17)</f>
        <v>0</v>
      </c>
      <c r="J18" s="33"/>
      <c r="K18" s="24"/>
      <c r="L18" s="34">
        <f>SUM(L3:L17)</f>
        <v>0</v>
      </c>
      <c r="M18" s="35">
        <f>SUM(M3:M17)</f>
        <v>1396</v>
      </c>
      <c r="N18" s="25">
        <f>F18+I18+L18</f>
        <v>0</v>
      </c>
    </row>
    <row r="19" spans="1:14" ht="14" customHeight="1" thickBot="1" x14ac:dyDescent="0.4">
      <c r="A19" s="3"/>
      <c r="B19" s="3"/>
    </row>
    <row r="20" spans="1:14" ht="24.5" customHeight="1" x14ac:dyDescent="0.35">
      <c r="A20" s="84" t="s">
        <v>10</v>
      </c>
      <c r="B20" s="85"/>
      <c r="C20" s="85"/>
      <c r="D20" s="85"/>
      <c r="E20" s="85"/>
      <c r="F20" s="85"/>
      <c r="G20" s="85"/>
      <c r="H20" s="85"/>
      <c r="I20" s="85"/>
      <c r="J20" s="85"/>
      <c r="K20" s="85"/>
      <c r="L20" s="85"/>
      <c r="M20" s="85"/>
      <c r="N20" s="86"/>
    </row>
    <row r="21" spans="1:14" ht="19" customHeight="1" x14ac:dyDescent="0.35">
      <c r="A21" s="95" t="s">
        <v>96</v>
      </c>
      <c r="B21" s="96"/>
      <c r="C21" s="96"/>
      <c r="D21" s="96"/>
      <c r="E21" s="96"/>
      <c r="F21" s="96"/>
      <c r="G21" s="96"/>
      <c r="H21" s="96"/>
      <c r="I21" s="96"/>
      <c r="J21" s="96"/>
      <c r="K21" s="96"/>
      <c r="L21" s="96"/>
      <c r="M21" s="96"/>
      <c r="N21" s="97"/>
    </row>
    <row r="22" spans="1:14" ht="19" customHeight="1" x14ac:dyDescent="0.35">
      <c r="A22" s="65"/>
      <c r="B22" s="66"/>
      <c r="C22" s="66"/>
      <c r="D22" s="66"/>
      <c r="E22" s="66"/>
      <c r="F22" s="66"/>
      <c r="G22" s="66"/>
      <c r="H22" s="66"/>
      <c r="I22" s="66"/>
      <c r="J22" s="66"/>
      <c r="K22" s="66"/>
      <c r="L22" s="66"/>
      <c r="M22" s="66"/>
      <c r="N22" s="67"/>
    </row>
    <row r="23" spans="1:14" ht="19" customHeight="1" x14ac:dyDescent="0.35">
      <c r="A23" s="65"/>
      <c r="B23" s="66"/>
      <c r="C23" s="66"/>
      <c r="D23" s="66"/>
      <c r="E23" s="66"/>
      <c r="F23" s="66"/>
      <c r="G23" s="66"/>
      <c r="H23" s="66"/>
      <c r="I23" s="66"/>
      <c r="J23" s="66"/>
      <c r="K23" s="66"/>
      <c r="L23" s="66"/>
      <c r="M23" s="66"/>
      <c r="N23" s="67"/>
    </row>
    <row r="24" spans="1:14" ht="19" customHeight="1" x14ac:dyDescent="0.35">
      <c r="A24" s="65"/>
      <c r="B24" s="66"/>
      <c r="C24" s="66"/>
      <c r="D24" s="66"/>
      <c r="E24" s="66"/>
      <c r="F24" s="66"/>
      <c r="G24" s="66"/>
      <c r="H24" s="66"/>
      <c r="I24" s="66"/>
      <c r="J24" s="66"/>
      <c r="K24" s="66"/>
      <c r="L24" s="66"/>
      <c r="M24" s="66"/>
      <c r="N24" s="67"/>
    </row>
    <row r="25" spans="1:14" ht="19" customHeight="1" x14ac:dyDescent="0.35">
      <c r="A25" s="65"/>
      <c r="B25" s="66"/>
      <c r="C25" s="66"/>
      <c r="D25" s="66"/>
      <c r="E25" s="66"/>
      <c r="F25" s="66"/>
      <c r="G25" s="66"/>
      <c r="H25" s="66"/>
      <c r="I25" s="66"/>
      <c r="J25" s="66"/>
      <c r="K25" s="66"/>
      <c r="L25" s="66"/>
      <c r="M25" s="66"/>
      <c r="N25" s="67"/>
    </row>
    <row r="26" spans="1:14" ht="19" customHeight="1" thickBot="1" x14ac:dyDescent="0.4">
      <c r="A26" s="68"/>
      <c r="B26" s="69"/>
      <c r="C26" s="69"/>
      <c r="D26" s="69"/>
      <c r="E26" s="69"/>
      <c r="F26" s="69"/>
      <c r="G26" s="69"/>
      <c r="H26" s="69"/>
      <c r="I26" s="69"/>
      <c r="J26" s="69"/>
      <c r="K26" s="69"/>
      <c r="L26" s="69"/>
      <c r="M26" s="69"/>
      <c r="N26" s="70"/>
    </row>
    <row r="27" spans="1:14" ht="19" customHeight="1" x14ac:dyDescent="0.35">
      <c r="A27" s="3"/>
    </row>
  </sheetData>
  <mergeCells count="14">
    <mergeCell ref="A25:N25"/>
    <mergeCell ref="A26:N26"/>
    <mergeCell ref="G1:I1"/>
    <mergeCell ref="J1:L1"/>
    <mergeCell ref="M1:N1"/>
    <mergeCell ref="A1:A2"/>
    <mergeCell ref="B1:B2"/>
    <mergeCell ref="C1:C2"/>
    <mergeCell ref="D1:F1"/>
    <mergeCell ref="A20:N20"/>
    <mergeCell ref="A21:N21"/>
    <mergeCell ref="A22:N22"/>
    <mergeCell ref="A23:N23"/>
    <mergeCell ref="A24:N24"/>
  </mergeCells>
  <printOptions horizontalCentered="1"/>
  <pageMargins left="0.25" right="0.25"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D8D32-48C8-4ED7-A98B-A3BFE4A2E027}">
  <sheetPr>
    <pageSetUpPr fitToPage="1"/>
  </sheetPr>
  <dimension ref="A1:J33"/>
  <sheetViews>
    <sheetView tabSelected="1" workbookViewId="0">
      <selection activeCell="A17" sqref="A17:J17"/>
    </sheetView>
  </sheetViews>
  <sheetFormatPr defaultRowHeight="14.5" x14ac:dyDescent="0.35"/>
  <cols>
    <col min="1" max="1" width="8.7265625" style="54"/>
    <col min="2" max="2" width="19.6328125" style="54" customWidth="1"/>
    <col min="3" max="3" width="8.6328125" style="54" customWidth="1"/>
    <col min="4" max="4" width="13.36328125" style="54" customWidth="1"/>
    <col min="5" max="5" width="11.7265625" style="54" customWidth="1"/>
    <col min="6" max="6" width="11.453125" style="54" customWidth="1"/>
    <col min="7" max="7" width="7.81640625" style="54" customWidth="1"/>
    <col min="8" max="8" width="13.08984375" style="54" customWidth="1"/>
    <col min="9" max="9" width="20" style="54" customWidth="1"/>
    <col min="10" max="10" width="11.26953125" style="54" customWidth="1"/>
    <col min="11" max="16384" width="8.7265625" style="54"/>
  </cols>
  <sheetData>
    <row r="1" spans="1:10" ht="47" customHeight="1" x14ac:dyDescent="0.35">
      <c r="A1" s="58"/>
      <c r="B1" s="59" t="s">
        <v>52</v>
      </c>
      <c r="C1" s="59" t="s">
        <v>53</v>
      </c>
      <c r="D1" s="60" t="s">
        <v>58</v>
      </c>
      <c r="E1" s="59" t="s">
        <v>54</v>
      </c>
      <c r="F1" s="60" t="s">
        <v>69</v>
      </c>
      <c r="G1" s="60" t="s">
        <v>70</v>
      </c>
      <c r="H1" s="59" t="s">
        <v>55</v>
      </c>
      <c r="I1" s="59" t="s">
        <v>56</v>
      </c>
      <c r="J1" s="61" t="s">
        <v>57</v>
      </c>
    </row>
    <row r="2" spans="1:10" ht="40" customHeight="1" x14ac:dyDescent="0.35">
      <c r="A2" s="62" t="s">
        <v>40</v>
      </c>
      <c r="B2" s="91" t="s">
        <v>94</v>
      </c>
      <c r="C2" s="90" t="s">
        <v>80</v>
      </c>
      <c r="D2" s="90" t="s">
        <v>71</v>
      </c>
      <c r="E2" s="90" t="s">
        <v>81</v>
      </c>
      <c r="F2" s="90" t="s">
        <v>61</v>
      </c>
      <c r="G2" s="90" t="s">
        <v>61</v>
      </c>
      <c r="H2" s="90" t="s">
        <v>91</v>
      </c>
      <c r="I2" s="90" t="s">
        <v>92</v>
      </c>
      <c r="J2" s="92" t="s">
        <v>82</v>
      </c>
    </row>
    <row r="3" spans="1:10" ht="40" customHeight="1" x14ac:dyDescent="0.35">
      <c r="A3" s="62" t="s">
        <v>39</v>
      </c>
      <c r="B3" s="91" t="s">
        <v>72</v>
      </c>
      <c r="C3" s="90" t="s">
        <v>80</v>
      </c>
      <c r="D3" s="93" t="s">
        <v>59</v>
      </c>
      <c r="E3" s="90" t="s">
        <v>81</v>
      </c>
      <c r="F3" s="90" t="s">
        <v>61</v>
      </c>
      <c r="G3" s="90" t="s">
        <v>61</v>
      </c>
      <c r="H3" s="90" t="s">
        <v>91</v>
      </c>
      <c r="I3" s="90" t="s">
        <v>92</v>
      </c>
      <c r="J3" s="92" t="s">
        <v>82</v>
      </c>
    </row>
    <row r="4" spans="1:10" ht="40" customHeight="1" x14ac:dyDescent="0.35">
      <c r="A4" s="62" t="s">
        <v>38</v>
      </c>
      <c r="B4" s="91" t="s">
        <v>73</v>
      </c>
      <c r="C4" s="90" t="s">
        <v>80</v>
      </c>
      <c r="D4" s="93" t="s">
        <v>60</v>
      </c>
      <c r="E4" s="90" t="s">
        <v>62</v>
      </c>
      <c r="F4" s="90" t="s">
        <v>68</v>
      </c>
      <c r="G4" s="90" t="s">
        <v>63</v>
      </c>
      <c r="H4" s="90" t="s">
        <v>91</v>
      </c>
      <c r="I4" s="94" t="s">
        <v>93</v>
      </c>
      <c r="J4" s="92" t="s">
        <v>82</v>
      </c>
    </row>
    <row r="5" spans="1:10" ht="40" customHeight="1" x14ac:dyDescent="0.35">
      <c r="A5" s="62" t="s">
        <v>41</v>
      </c>
      <c r="B5" s="91" t="s">
        <v>74</v>
      </c>
      <c r="C5" s="90" t="s">
        <v>80</v>
      </c>
      <c r="D5" s="93" t="s">
        <v>64</v>
      </c>
      <c r="E5" s="90" t="s">
        <v>81</v>
      </c>
      <c r="F5" s="90" t="s">
        <v>61</v>
      </c>
      <c r="G5" s="90" t="s">
        <v>61</v>
      </c>
      <c r="H5" s="90" t="s">
        <v>91</v>
      </c>
      <c r="I5" s="90" t="s">
        <v>92</v>
      </c>
      <c r="J5" s="92" t="s">
        <v>82</v>
      </c>
    </row>
    <row r="6" spans="1:10" ht="40" customHeight="1" x14ac:dyDescent="0.35">
      <c r="A6" s="62" t="s">
        <v>42</v>
      </c>
      <c r="B6" s="91" t="s">
        <v>74</v>
      </c>
      <c r="C6" s="90" t="s">
        <v>80</v>
      </c>
      <c r="D6" s="93" t="s">
        <v>64</v>
      </c>
      <c r="E6" s="90" t="s">
        <v>81</v>
      </c>
      <c r="F6" s="90" t="s">
        <v>61</v>
      </c>
      <c r="G6" s="90" t="s">
        <v>61</v>
      </c>
      <c r="H6" s="90" t="s">
        <v>91</v>
      </c>
      <c r="I6" s="90" t="s">
        <v>92</v>
      </c>
      <c r="J6" s="92" t="s">
        <v>82</v>
      </c>
    </row>
    <row r="7" spans="1:10" ht="40" customHeight="1" x14ac:dyDescent="0.35">
      <c r="A7" s="62" t="s">
        <v>43</v>
      </c>
      <c r="B7" s="91" t="s">
        <v>74</v>
      </c>
      <c r="C7" s="90" t="s">
        <v>80</v>
      </c>
      <c r="D7" s="93" t="s">
        <v>65</v>
      </c>
      <c r="E7" s="90" t="s">
        <v>81</v>
      </c>
      <c r="F7" s="90" t="s">
        <v>61</v>
      </c>
      <c r="G7" s="90" t="s">
        <v>61</v>
      </c>
      <c r="H7" s="90" t="s">
        <v>91</v>
      </c>
      <c r="I7" s="90" t="s">
        <v>92</v>
      </c>
      <c r="J7" s="92" t="s">
        <v>82</v>
      </c>
    </row>
    <row r="8" spans="1:10" ht="40" customHeight="1" x14ac:dyDescent="0.35">
      <c r="A8" s="62" t="s">
        <v>44</v>
      </c>
      <c r="B8" s="91" t="s">
        <v>75</v>
      </c>
      <c r="C8" s="90" t="s">
        <v>80</v>
      </c>
      <c r="D8" s="93" t="s">
        <v>66</v>
      </c>
      <c r="E8" s="90" t="s">
        <v>81</v>
      </c>
      <c r="F8" s="90" t="s">
        <v>61</v>
      </c>
      <c r="G8" s="90" t="s">
        <v>61</v>
      </c>
      <c r="H8" s="90" t="s">
        <v>91</v>
      </c>
      <c r="I8" s="90" t="s">
        <v>92</v>
      </c>
      <c r="J8" s="92" t="s">
        <v>82</v>
      </c>
    </row>
    <row r="9" spans="1:10" ht="40" customHeight="1" x14ac:dyDescent="0.35">
      <c r="A9" s="62" t="s">
        <v>37</v>
      </c>
      <c r="B9" s="91" t="s">
        <v>76</v>
      </c>
      <c r="C9" s="90" t="s">
        <v>80</v>
      </c>
      <c r="D9" s="93" t="s">
        <v>67</v>
      </c>
      <c r="E9" s="90" t="s">
        <v>62</v>
      </c>
      <c r="F9" s="90" t="s">
        <v>68</v>
      </c>
      <c r="G9" s="90" t="s">
        <v>63</v>
      </c>
      <c r="H9" s="90" t="s">
        <v>91</v>
      </c>
      <c r="I9" s="90" t="s">
        <v>93</v>
      </c>
      <c r="J9" s="92" t="s">
        <v>82</v>
      </c>
    </row>
    <row r="10" spans="1:10" ht="40" customHeight="1" x14ac:dyDescent="0.35">
      <c r="A10" s="62" t="s">
        <v>45</v>
      </c>
      <c r="B10" s="91" t="s">
        <v>77</v>
      </c>
      <c r="C10" s="90" t="s">
        <v>80</v>
      </c>
      <c r="D10" s="93" t="s">
        <v>64</v>
      </c>
      <c r="E10" s="90" t="s">
        <v>62</v>
      </c>
      <c r="F10" s="90" t="s">
        <v>68</v>
      </c>
      <c r="G10" s="90" t="s">
        <v>63</v>
      </c>
      <c r="H10" s="90" t="s">
        <v>91</v>
      </c>
      <c r="I10" s="90" t="s">
        <v>93</v>
      </c>
      <c r="J10" s="92" t="s">
        <v>82</v>
      </c>
    </row>
    <row r="11" spans="1:10" ht="40" customHeight="1" x14ac:dyDescent="0.35">
      <c r="A11" s="62" t="s">
        <v>46</v>
      </c>
      <c r="B11" s="91" t="s">
        <v>77</v>
      </c>
      <c r="C11" s="90" t="s">
        <v>80</v>
      </c>
      <c r="D11" s="93" t="s">
        <v>64</v>
      </c>
      <c r="E11" s="90" t="s">
        <v>62</v>
      </c>
      <c r="F11" s="90" t="s">
        <v>68</v>
      </c>
      <c r="G11" s="90" t="s">
        <v>63</v>
      </c>
      <c r="H11" s="90" t="s">
        <v>91</v>
      </c>
      <c r="I11" s="90" t="s">
        <v>93</v>
      </c>
      <c r="J11" s="92" t="s">
        <v>82</v>
      </c>
    </row>
    <row r="12" spans="1:10" ht="40" customHeight="1" x14ac:dyDescent="0.35">
      <c r="A12" s="62" t="s">
        <v>47</v>
      </c>
      <c r="B12" s="91" t="s">
        <v>77</v>
      </c>
      <c r="C12" s="90" t="s">
        <v>80</v>
      </c>
      <c r="D12" s="93" t="s">
        <v>65</v>
      </c>
      <c r="E12" s="90" t="s">
        <v>62</v>
      </c>
      <c r="F12" s="90" t="s">
        <v>68</v>
      </c>
      <c r="G12" s="90" t="s">
        <v>63</v>
      </c>
      <c r="H12" s="90" t="s">
        <v>91</v>
      </c>
      <c r="I12" s="90" t="s">
        <v>93</v>
      </c>
      <c r="J12" s="92" t="s">
        <v>82</v>
      </c>
    </row>
    <row r="13" spans="1:10" ht="40" customHeight="1" x14ac:dyDescent="0.35">
      <c r="A13" s="62" t="s">
        <v>48</v>
      </c>
      <c r="B13" s="91" t="s">
        <v>78</v>
      </c>
      <c r="C13" s="90" t="s">
        <v>80</v>
      </c>
      <c r="D13" s="93" t="s">
        <v>60</v>
      </c>
      <c r="E13" s="90" t="s">
        <v>62</v>
      </c>
      <c r="F13" s="90" t="s">
        <v>68</v>
      </c>
      <c r="G13" s="90" t="s">
        <v>63</v>
      </c>
      <c r="H13" s="90" t="s">
        <v>91</v>
      </c>
      <c r="I13" s="90" t="s">
        <v>93</v>
      </c>
      <c r="J13" s="92" t="s">
        <v>82</v>
      </c>
    </row>
    <row r="14" spans="1:10" ht="40" customHeight="1" x14ac:dyDescent="0.35">
      <c r="A14" s="62" t="s">
        <v>49</v>
      </c>
      <c r="B14" s="91" t="s">
        <v>79</v>
      </c>
      <c r="C14" s="90" t="s">
        <v>80</v>
      </c>
      <c r="D14" s="93" t="s">
        <v>64</v>
      </c>
      <c r="E14" s="90" t="s">
        <v>62</v>
      </c>
      <c r="F14" s="90" t="s">
        <v>68</v>
      </c>
      <c r="G14" s="90" t="s">
        <v>63</v>
      </c>
      <c r="H14" s="90" t="s">
        <v>91</v>
      </c>
      <c r="I14" s="90" t="s">
        <v>93</v>
      </c>
      <c r="J14" s="92" t="s">
        <v>82</v>
      </c>
    </row>
    <row r="15" spans="1:10" ht="40" customHeight="1" x14ac:dyDescent="0.35">
      <c r="A15" s="62" t="s">
        <v>50</v>
      </c>
      <c r="B15" s="91" t="s">
        <v>79</v>
      </c>
      <c r="C15" s="90" t="s">
        <v>80</v>
      </c>
      <c r="D15" s="93" t="s">
        <v>65</v>
      </c>
      <c r="E15" s="90" t="s">
        <v>62</v>
      </c>
      <c r="F15" s="90" t="s">
        <v>68</v>
      </c>
      <c r="G15" s="90" t="s">
        <v>63</v>
      </c>
      <c r="H15" s="90" t="s">
        <v>91</v>
      </c>
      <c r="I15" s="90" t="s">
        <v>93</v>
      </c>
      <c r="J15" s="92" t="s">
        <v>82</v>
      </c>
    </row>
    <row r="16" spans="1:10" ht="40" customHeight="1" x14ac:dyDescent="0.35">
      <c r="A16" s="62" t="s">
        <v>51</v>
      </c>
      <c r="B16" s="91" t="s">
        <v>79</v>
      </c>
      <c r="C16" s="90" t="s">
        <v>80</v>
      </c>
      <c r="D16" s="93" t="s">
        <v>64</v>
      </c>
      <c r="E16" s="90" t="s">
        <v>62</v>
      </c>
      <c r="F16" s="90" t="s">
        <v>68</v>
      </c>
      <c r="G16" s="90" t="s">
        <v>63</v>
      </c>
      <c r="H16" s="90" t="s">
        <v>91</v>
      </c>
      <c r="I16" s="90" t="s">
        <v>93</v>
      </c>
      <c r="J16" s="92" t="s">
        <v>82</v>
      </c>
    </row>
    <row r="17" spans="1:10" ht="73" customHeight="1" thickBot="1" x14ac:dyDescent="0.4">
      <c r="A17" s="87" t="s">
        <v>95</v>
      </c>
      <c r="B17" s="88"/>
      <c r="C17" s="88"/>
      <c r="D17" s="88"/>
      <c r="E17" s="88"/>
      <c r="F17" s="88"/>
      <c r="G17" s="88"/>
      <c r="H17" s="88"/>
      <c r="I17" s="88"/>
      <c r="J17" s="89"/>
    </row>
    <row r="23" spans="1:10" x14ac:dyDescent="0.35">
      <c r="C23" s="55"/>
      <c r="D23" s="55"/>
    </row>
    <row r="24" spans="1:10" x14ac:dyDescent="0.35">
      <c r="C24" s="55"/>
      <c r="D24" s="55"/>
    </row>
    <row r="25" spans="1:10" x14ac:dyDescent="0.35">
      <c r="C25" s="55"/>
      <c r="D25" s="55"/>
    </row>
    <row r="26" spans="1:10" x14ac:dyDescent="0.35">
      <c r="C26" s="55"/>
      <c r="D26" s="55"/>
    </row>
    <row r="27" spans="1:10" x14ac:dyDescent="0.35">
      <c r="C27" s="55"/>
      <c r="D27" s="55"/>
    </row>
    <row r="28" spans="1:10" x14ac:dyDescent="0.35">
      <c r="C28" s="55"/>
      <c r="D28" s="55"/>
    </row>
    <row r="29" spans="1:10" x14ac:dyDescent="0.35">
      <c r="C29" s="55"/>
      <c r="D29" s="55"/>
    </row>
    <row r="30" spans="1:10" x14ac:dyDescent="0.35">
      <c r="C30" s="55"/>
      <c r="D30" s="55"/>
    </row>
    <row r="31" spans="1:10" x14ac:dyDescent="0.35">
      <c r="C31" s="55"/>
      <c r="D31" s="55"/>
    </row>
    <row r="32" spans="1:10" x14ac:dyDescent="0.35">
      <c r="C32" s="55"/>
      <c r="D32" s="55"/>
    </row>
    <row r="33" spans="3:4" x14ac:dyDescent="0.35">
      <c r="C33" s="55"/>
      <c r="D33" s="55"/>
    </row>
  </sheetData>
  <mergeCells count="1">
    <mergeCell ref="A17:J17"/>
  </mergeCells>
  <printOptions horizontalCentered="1"/>
  <pageMargins left="0.25" right="0.25" top="0.75" bottom="0.75" header="0.3" footer="0.3"/>
  <pageSetup scale="96" fitToHeight="2"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Requirements</vt:lpstr>
      <vt:lpstr>Pricing</vt:lpstr>
      <vt:lpstr>Specs</vt:lpstr>
      <vt:lpstr>Pricing!Print_Area</vt:lpstr>
      <vt:lpstr>Requirements!Print_Titles</vt:lpstr>
      <vt:lpstr>Specs!Print_Titles</vt:lpstr>
    </vt:vector>
  </TitlesOfParts>
  <Company>Seneca Gaming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Nichols</dc:creator>
  <cp:lastModifiedBy>Shelle Heaton</cp:lastModifiedBy>
  <cp:lastPrinted>2025-08-18T20:25:16Z</cp:lastPrinted>
  <dcterms:created xsi:type="dcterms:W3CDTF">2022-10-30T01:42:34Z</dcterms:created>
  <dcterms:modified xsi:type="dcterms:W3CDTF">2025-08-19T17:20:01Z</dcterms:modified>
</cp:coreProperties>
</file>