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24-26BL - VMware Licensing\1. RFP Documents\"/>
    </mc:Choice>
  </mc:AlternateContent>
  <xr:revisionPtr revIDLastSave="0" documentId="13_ncr:1_{57AD61DA-D70E-4384-848F-1720EF203008}" xr6:coauthVersionLast="47" xr6:coauthVersionMax="47" xr10:uidLastSave="{00000000-0000-0000-0000-000000000000}"/>
  <bookViews>
    <workbookView xWindow="28680" yWindow="-120" windowWidth="29040" windowHeight="15720" tabRatio="708" activeTab="1" xr2:uid="{00000000-000D-0000-FFFF-FFFF00000000}"/>
  </bookViews>
  <sheets>
    <sheet name="Introduction" sheetId="4" r:id="rId1"/>
    <sheet name="Scope" sheetId="6" r:id="rId2"/>
    <sheet name="Overview" sheetId="5" r:id="rId3"/>
    <sheet name="SGC Requirements" sheetId="1" r:id="rId4"/>
    <sheet name="Pricing - Option 1" sheetId="2" r:id="rId5"/>
    <sheet name="Pricing - Option 2" sheetId="7" r:id="rId6"/>
    <sheet name="Pricing - Option 3"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 i="8" l="1"/>
  <c r="L13" i="8" s="1"/>
  <c r="L6" i="8"/>
  <c r="L5" i="8"/>
  <c r="K6" i="7"/>
  <c r="K5" i="7"/>
  <c r="I5" i="2"/>
  <c r="K7" i="7" l="1"/>
  <c r="K13" i="7" s="1"/>
  <c r="I11" i="2"/>
</calcChain>
</file>

<file path=xl/sharedStrings.xml><?xml version="1.0" encoding="utf-8"?>
<sst xmlns="http://schemas.openxmlformats.org/spreadsheetml/2006/main" count="159" uniqueCount="105">
  <si>
    <t>Requested Items</t>
  </si>
  <si>
    <t>Other Fees/Charges</t>
  </si>
  <si>
    <t>Incentives/Discounts</t>
  </si>
  <si>
    <t>BIDDER &amp; SOLUTION OVERVIEW</t>
  </si>
  <si>
    <t>Bidder Name</t>
  </si>
  <si>
    <t>Location</t>
  </si>
  <si>
    <t>In Business Since</t>
  </si>
  <si>
    <t># of Employees</t>
  </si>
  <si>
    <t># of Clients</t>
  </si>
  <si>
    <t>Industries Served</t>
  </si>
  <si>
    <t>Company Overview</t>
  </si>
  <si>
    <t>Product Solution Overview</t>
  </si>
  <si>
    <t>Service Overview</t>
  </si>
  <si>
    <t>Total Price*</t>
  </si>
  <si>
    <t>Total Cost of Ownership</t>
  </si>
  <si>
    <t>YES</t>
  </si>
  <si>
    <t>NO</t>
  </si>
  <si>
    <t>COMMENTS</t>
  </si>
  <si>
    <t>This document is a companion to the primary RFP and is part of your your RFP Response.  Presented within are SGC's product/service requirements and an example of the desired format for your Pricing Response.  Please contact the Buyer with any questions.</t>
  </si>
  <si>
    <t>BIDDER INSTRUCTIONS:</t>
  </si>
  <si>
    <t>Please review the following tabs and complete as instructed (in each tab):</t>
  </si>
  <si>
    <t>Tab 2 - Scope</t>
  </si>
  <si>
    <t>Tab 3 - Overview</t>
  </si>
  <si>
    <t>Tab 4 - SGC Requirements</t>
  </si>
  <si>
    <t>SCOPE</t>
  </si>
  <si>
    <t>Scope</t>
  </si>
  <si>
    <t>Payment Terms</t>
  </si>
  <si>
    <t>Bid Submission Requirments</t>
  </si>
  <si>
    <t>1. Last page of the RFP document – Completed and Signed</t>
  </si>
  <si>
    <t xml:space="preserve">2. Proof of Insurance </t>
  </si>
  <si>
    <t>3. This Exhibit A Spreadsheet - Completed and Return in Excel format</t>
  </si>
  <si>
    <t>Properties Affected</t>
  </si>
  <si>
    <t>Tax Exempt Status</t>
  </si>
  <si>
    <t>Please note that Seneca Gaming Corporation is Tax Exempt. Please do not include tax in your pricing. If you require a copy of our Tax Exempt Form please let me know.</t>
  </si>
  <si>
    <t>All</t>
  </si>
  <si>
    <t>REQUIREMENTS</t>
  </si>
  <si>
    <t>PRICING &amp; PRICING TERM</t>
  </si>
  <si>
    <r>
      <t xml:space="preserve">Bid Submission: </t>
    </r>
    <r>
      <rPr>
        <sz val="12"/>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</si>
  <si>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</si>
  <si>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</si>
  <si>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Risk:</t>
    </r>
    <r>
      <rPr>
        <sz val="12"/>
        <color theme="1"/>
        <rFont val="Calibri"/>
        <family val="2"/>
        <scheme val="minor"/>
      </rPr>
      <t xml:space="preserve"> Will you provide a copy of your valid Insurance to be reviewd by our Risk Dept as part of your bid submission by the bid submission due date established by this RFP?</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</si>
  <si>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</si>
  <si>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Legal:</t>
    </r>
    <r>
      <rPr>
        <sz val="12"/>
        <color theme="1"/>
        <rFont val="Calibri"/>
        <family val="2"/>
        <scheme val="minor"/>
      </rPr>
      <t xml:space="preserve"> (If a formal conract is required) If we do not have a MSA with your organization, can you provide a sample of your Terms &amp; Conditions (In Word format) for review as part of your bid submission? </t>
    </r>
  </si>
  <si>
    <r>
      <rPr>
        <b/>
        <sz val="14"/>
        <color theme="1"/>
        <rFont val="Calibri"/>
        <family val="2"/>
        <scheme val="minor"/>
      </rPr>
      <t xml:space="preserve">INSTRUCTIONS: </t>
    </r>
    <r>
      <rPr>
        <sz val="14"/>
        <color theme="1"/>
        <rFont val="Calibri"/>
        <family val="2"/>
        <scheme val="minor"/>
      </rPr>
      <t xml:space="preserve"> Please enter "X" under "YES" or "NO" column (F or G) to confirm your solution meets each requirement.  Enter additional information in the "Comments" column (H) if needed.  Please do not edit the layout of this sheet.</t>
    </r>
  </si>
  <si>
    <r>
      <t xml:space="preserve">INSTRUCTIONS: </t>
    </r>
    <r>
      <rPr>
        <sz val="14"/>
        <color theme="1"/>
        <rFont val="Calibri"/>
        <family val="2"/>
        <scheme val="minor"/>
      </rPr>
      <t xml:space="preserve"> Please provide a high level response to each of the items below.</t>
    </r>
  </si>
  <si>
    <r>
      <t xml:space="preserve">INSTRUCTIONS:  </t>
    </r>
    <r>
      <rPr>
        <sz val="14"/>
        <color theme="1"/>
        <rFont val="Calibri"/>
        <family val="2"/>
        <scheme val="minor"/>
      </rPr>
      <t>Please provide a clear review of all pricing and pricing terms.  Please, no ambiguity; need to understand the complete pricing picture, all fees, breadkown of costs, and any exclusions.  Need to clearly understand Total Cost of Ownership.</t>
    </r>
  </si>
  <si>
    <t xml:space="preserve">Bidder Comments/Explaination of any additional fees/charges: </t>
  </si>
  <si>
    <t>Seneca Gaming Corporation is seeking a qualified vendor to provide pricing for VMware licensing. We are looking for an extension to the existing agreement while also including the new licenses that are needed for our CMS project.</t>
  </si>
  <si>
    <t>VMware contract 52683594</t>
  </si>
  <si>
    <t>VMware Cloud Foundation (VCF)</t>
  </si>
  <si>
    <t>288 cores</t>
  </si>
  <si>
    <t>VCF-CLD-FND-A</t>
  </si>
  <si>
    <t xml:space="preserve">Start Date 1/31/2026 </t>
  </si>
  <si>
    <t>End Date 8/19/2027</t>
  </si>
  <si>
    <t>Price per core</t>
  </si>
  <si>
    <t>Annual Fee</t>
  </si>
  <si>
    <t>Convert VMware vSphere Foundation (VVF) to VMware Cloud Foundation (VCF)</t>
  </si>
  <si>
    <t>1088 cores</t>
  </si>
  <si>
    <t>Current Expiration 8/19/2027</t>
  </si>
  <si>
    <t xml:space="preserve">Extension Start Date 8/20/2027 </t>
  </si>
  <si>
    <t>Extension End Date 8/19/2029</t>
  </si>
  <si>
    <t>End Date 8/19/2029</t>
  </si>
  <si>
    <t>VMware vSphere Foundation (VVF)</t>
  </si>
  <si>
    <t>VCF-VSP-FND-1Y</t>
  </si>
  <si>
    <t>Extension End Date 8/19/2032</t>
  </si>
  <si>
    <t>End Date 8/19/2032</t>
  </si>
  <si>
    <t>Term Start Date</t>
  </si>
  <si>
    <t>Term End Date</t>
  </si>
  <si>
    <r>
      <t xml:space="preserve">Invoice Frequency </t>
    </r>
    <r>
      <rPr>
        <sz val="12"/>
        <color theme="1"/>
        <rFont val="Calibri"/>
        <family val="2"/>
        <scheme val="minor"/>
      </rPr>
      <t>(Annual, Quarterly, Monthly, 1-Time, Etc)</t>
    </r>
  </si>
  <si>
    <t>Item Description</t>
  </si>
  <si>
    <t xml:space="preserve">Convert VVF to VCF (Two-Year Extension) </t>
  </si>
  <si>
    <t>VMware Cloud Foundation (VCF), VMware contract 52683594, VCF-CLD-FND-A</t>
  </si>
  <si>
    <t>Convert VMware vSphere Foundation (VVF) to VMware Cloud Foundation (VCF), Current VMware Contract 52683594, VCF-CLD-FND-A, Current Contract Expiration 8/19/2027</t>
  </si>
  <si>
    <t>VMware Cloud Foundation (VCF), VCF-CLD-FND-A</t>
  </si>
  <si>
    <t># of Cores</t>
  </si>
  <si>
    <r>
      <rPr>
        <b/>
        <sz val="12"/>
        <color theme="1"/>
        <rFont val="Calibri"/>
        <family val="2"/>
        <scheme val="minor"/>
      </rPr>
      <t>Bidder Comments/Explaination of any additional fees/charges:</t>
    </r>
    <r>
      <rPr>
        <sz val="12"/>
        <color theme="1"/>
        <rFont val="Calibri"/>
        <family val="2"/>
        <scheme val="minor"/>
      </rPr>
      <t xml:space="preserve"> </t>
    </r>
  </si>
  <si>
    <t>Sub-total</t>
  </si>
  <si>
    <t>Capacity-Only Option (No Extension) - VCF co-term</t>
  </si>
  <si>
    <t xml:space="preserve">VVF  (Five-Year Extension) </t>
  </si>
  <si>
    <t>VMware vSphere Foundation (VVF), VMware contract 52683594, VCF-VSP-FND-1Y, Current Expiration 8/19/2027</t>
  </si>
  <si>
    <t>Extension Start Date</t>
  </si>
  <si>
    <t>Extension End Date</t>
  </si>
  <si>
    <t xml:space="preserve">Year 1 Total </t>
  </si>
  <si>
    <t xml:space="preserve">Year 2 Total </t>
  </si>
  <si>
    <t xml:space="preserve">Year 3 Total </t>
  </si>
  <si>
    <t xml:space="preserve">Year 4 Total </t>
  </si>
  <si>
    <t>Year 5 Total</t>
  </si>
  <si>
    <t>Annual</t>
  </si>
  <si>
    <t>VMware vSphere Foundation (VVF), VCF-VSP-FND-1Y</t>
  </si>
  <si>
    <t>Bidder can supply annual pricing for VCF co-term based on the Scope/Pricing tabs.</t>
  </si>
  <si>
    <t>Bidder can supply annual pricing for a 2 year extension based on the Scope/Pricing tabs.</t>
  </si>
  <si>
    <t>Bidder can supply annual pricing for a VVF 5 year extension based on the Scope/Pricing tabs.</t>
  </si>
  <si>
    <t>Current Contract #52683594</t>
  </si>
  <si>
    <t>VMware vSphere Foundation (VVF) - 1,088 Cores</t>
  </si>
  <si>
    <t>Expiration Date: 8/19/2027</t>
  </si>
  <si>
    <t>Capacity Required</t>
  </si>
  <si>
    <t>Pricing Required for Option 2:                 2-year Extension</t>
  </si>
  <si>
    <t>Pricing Required for Option 1:     Capacity-Only Option (No Extension) - VCF co-term</t>
  </si>
  <si>
    <t>Pricing Required for Option 3:             VVF 5-year Extension</t>
  </si>
  <si>
    <r>
      <rPr>
        <b/>
        <sz val="12"/>
        <color theme="1"/>
        <rFont val="Calibri"/>
        <family val="2"/>
        <scheme val="minor"/>
      </rPr>
      <t>Legal:</t>
    </r>
    <r>
      <rPr>
        <sz val="12"/>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</si>
  <si>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t>Annual payments and NET30 terms unless otherwise stated by bidder</t>
  </si>
  <si>
    <t>Tab 5 - Pricing Option 1</t>
  </si>
  <si>
    <t>Tab 6 - Pricing Option 2</t>
  </si>
  <si>
    <t>Tab 7 - Pricing Option 3</t>
  </si>
  <si>
    <t>288 Additional Cores for a total of 1,376 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</si>
</sst>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37">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10" xfId="0" applyBorder="1" applyAlignment="1">
      <alignment horizontal="center" vertical="center" wrapText="1"/>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0" xfId="0" applyBorder="1" applyAlignment="1">
      <alignment vertical="top" wrapText="1"/>
    </xf>
    <xf numFmtId="0" fontId="9" fillId="0" borderId="2" xfId="0" applyFont="1" applyBorder="1"/>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2" fillId="0" borderId="2" xfId="0" applyFont="1" applyBorder="1" applyAlignment="1">
      <alignment vertic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vertical="top" wrapText="1"/>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2" xfId="0" applyBorder="1" applyAlignment="1">
      <alignment horizontal="center" wrapText="1"/>
    </xf>
    <xf numFmtId="0" fontId="5" fillId="0" borderId="2" xfId="0" applyFont="1" applyBorder="1" applyAlignment="1">
      <alignment wrapText="1"/>
    </xf>
    <xf numFmtId="0" fontId="4" fillId="0" borderId="2" xfId="0" applyFont="1" applyBorder="1" applyAlignment="1">
      <alignment horizontal="left" vertical="top"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6" fillId="0" borderId="0" xfId="0" applyFont="1" applyBorder="1" applyAlignment="1">
      <alignment horizontal="right"/>
    </xf>
    <xf numFmtId="0" fontId="5" fillId="0" borderId="0" xfId="0" applyFont="1"/>
    <xf numFmtId="0" fontId="5" fillId="0" borderId="0" xfId="0" applyFont="1" applyBorder="1" applyAlignment="1">
      <alignment horizontal="right"/>
    </xf>
    <xf numFmtId="0" fontId="6" fillId="0" borderId="0" xfId="0" applyFont="1" applyBorder="1" applyAlignment="1">
      <alignment horizontal="right" vertical="top"/>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8" fontId="5" fillId="0" borderId="2" xfId="0" applyNumberFormat="1" applyFont="1" applyBorder="1" applyAlignment="1">
      <alignment horizontal="center" vertical="center" wrapText="1"/>
    </xf>
    <xf numFmtId="165" fontId="13" fillId="0" borderId="2" xfId="4" applyNumberFormat="1" applyFont="1" applyBorder="1"/>
    <xf numFmtId="0" fontId="5" fillId="0" borderId="2" xfId="0" applyFont="1" applyBorder="1" applyAlignment="1">
      <alignment horizontal="center" vertical="center"/>
    </xf>
    <xf numFmtId="0" fontId="5" fillId="0" borderId="0" xfId="0" applyFont="1" applyBorder="1" applyAlignment="1">
      <alignment horizontal="center"/>
    </xf>
    <xf numFmtId="0" fontId="0" fillId="0" borderId="0" xfId="0" applyBorder="1" applyAlignment="1">
      <alignment horizontal="center" vertical="top" wrapText="1"/>
    </xf>
    <xf numFmtId="0" fontId="6"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xf numFmtId="0" fontId="5" fillId="0" borderId="1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xf>
    <xf numFmtId="0" fontId="5" fillId="0" borderId="11" xfId="0" applyFont="1" applyBorder="1" applyAlignment="1">
      <alignment vertical="top" wrapText="1"/>
    </xf>
    <xf numFmtId="0" fontId="5" fillId="0" borderId="12" xfId="0" applyFont="1" applyBorder="1" applyAlignment="1">
      <alignment vertical="center"/>
    </xf>
    <xf numFmtId="0" fontId="5" fillId="0" borderId="2" xfId="0" applyFont="1" applyBorder="1" applyAlignment="1">
      <alignment vertical="center"/>
    </xf>
    <xf numFmtId="0" fontId="2" fillId="0" borderId="12" xfId="0" applyFont="1" applyBorder="1" applyAlignment="1">
      <alignment vertical="center"/>
    </xf>
    <xf numFmtId="0" fontId="6" fillId="0" borderId="5" xfId="0" applyFont="1" applyBorder="1" applyAlignment="1">
      <alignment horizontal="center" vertical="center" wrapText="1"/>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wrapText="1"/>
    </xf>
    <xf numFmtId="0" fontId="0" fillId="0" borderId="2" xfId="0" applyBorder="1"/>
    <xf numFmtId="0" fontId="5" fillId="0" borderId="0" xfId="0" applyFont="1" applyBorder="1" applyAlignment="1"/>
    <xf numFmtId="0" fontId="0" fillId="0" borderId="0" xfId="0" applyBorder="1" applyAlignment="1">
      <alignment vertical="center"/>
    </xf>
    <xf numFmtId="0" fontId="0" fillId="0" borderId="0" xfId="0" applyBorder="1"/>
    <xf numFmtId="14" fontId="5" fillId="0" borderId="2" xfId="0" applyNumberFormat="1" applyFont="1" applyBorder="1" applyAlignment="1">
      <alignment horizontal="center" vertical="center"/>
    </xf>
    <xf numFmtId="14" fontId="5" fillId="0" borderId="2" xfId="0" applyNumberFormat="1" applyFont="1" applyBorder="1" applyAlignment="1">
      <alignment horizontal="center" vertical="center" wrapText="1"/>
    </xf>
    <xf numFmtId="0" fontId="11" fillId="3" borderId="10" xfId="0" applyFont="1" applyFill="1" applyBorder="1" applyAlignment="1">
      <alignment horizontal="center" vertical="center"/>
    </xf>
    <xf numFmtId="8" fontId="5" fillId="0" borderId="2" xfId="4" applyNumberFormat="1" applyFont="1" applyBorder="1" applyAlignment="1">
      <alignment horizontal="center" vertical="center"/>
    </xf>
    <xf numFmtId="0" fontId="5" fillId="0" borderId="0" xfId="0" applyFont="1" applyBorder="1" applyAlignment="1">
      <alignment vertical="center"/>
    </xf>
    <xf numFmtId="8" fontId="5" fillId="0" borderId="2" xfId="4" applyNumberFormat="1" applyFont="1" applyBorder="1" applyAlignment="1">
      <alignment horizontal="center"/>
    </xf>
    <xf numFmtId="0" fontId="0" fillId="0" borderId="0" xfId="0" applyBorder="1" applyAlignment="1">
      <alignment vertical="center" wrapText="1"/>
    </xf>
    <xf numFmtId="0" fontId="5" fillId="0" borderId="0" xfId="0" applyFont="1" applyBorder="1" applyAlignment="1">
      <alignment vertical="center" wrapText="1"/>
    </xf>
    <xf numFmtId="164" fontId="0" fillId="0" borderId="0" xfId="0" applyNumberFormat="1" applyBorder="1"/>
    <xf numFmtId="3" fontId="5" fillId="0" borderId="2" xfId="0" applyNumberFormat="1" applyFont="1" applyBorder="1" applyAlignment="1">
      <alignment horizontal="center" vertical="center"/>
    </xf>
    <xf numFmtId="14" fontId="5" fillId="0" borderId="2" xfId="0" applyNumberFormat="1" applyFont="1" applyBorder="1" applyAlignment="1">
      <alignment horizontal="center"/>
    </xf>
    <xf numFmtId="0" fontId="6" fillId="0" borderId="0" xfId="0" applyFont="1" applyFill="1" applyBorder="1" applyAlignment="1">
      <alignment horizontal="right"/>
    </xf>
    <xf numFmtId="0" fontId="6" fillId="0" borderId="11" xfId="0" applyFont="1" applyBorder="1" applyAlignment="1">
      <alignment vertical="top" wrapText="1"/>
    </xf>
    <xf numFmtId="0" fontId="6" fillId="0" borderId="0" xfId="0" applyFont="1" applyBorder="1" applyAlignment="1">
      <alignment horizontal="right" vertical="center"/>
    </xf>
    <xf numFmtId="14" fontId="0" fillId="0" borderId="2" xfId="0" applyNumberFormat="1" applyBorder="1" applyAlignment="1">
      <alignment horizontal="center" vertical="center"/>
    </xf>
    <xf numFmtId="3" fontId="0" fillId="0" borderId="2" xfId="0" applyNumberFormat="1" applyBorder="1" applyAlignment="1">
      <alignment horizontal="center" vertical="center"/>
    </xf>
    <xf numFmtId="0" fontId="0" fillId="0" borderId="2" xfId="0" applyBorder="1" applyAlignment="1">
      <alignment horizontal="center"/>
    </xf>
    <xf numFmtId="14" fontId="0" fillId="0" borderId="2" xfId="0" applyNumberFormat="1" applyBorder="1" applyAlignment="1">
      <alignment horizontal="center"/>
    </xf>
    <xf numFmtId="8" fontId="0" fillId="0" borderId="2" xfId="0" applyNumberFormat="1" applyBorder="1" applyAlignment="1">
      <alignment horizontal="center" vertical="center"/>
    </xf>
    <xf numFmtId="8" fontId="0" fillId="0" borderId="2" xfId="0" applyNumberFormat="1" applyBorder="1" applyAlignment="1">
      <alignment horizontal="center"/>
    </xf>
    <xf numFmtId="8" fontId="5" fillId="0" borderId="14" xfId="0" applyNumberFormat="1" applyFont="1" applyBorder="1" applyAlignment="1">
      <alignment horizontal="center" vertical="center" wrapText="1"/>
    </xf>
    <xf numFmtId="8" fontId="5" fillId="0" borderId="2" xfId="0" applyNumberFormat="1" applyFont="1" applyBorder="1" applyAlignment="1">
      <alignment horizontal="center" vertical="center"/>
    </xf>
    <xf numFmtId="8" fontId="6" fillId="2" borderId="2" xfId="0" applyNumberFormat="1" applyFont="1" applyFill="1" applyBorder="1" applyAlignment="1">
      <alignment horizontal="center"/>
    </xf>
    <xf numFmtId="0" fontId="10" fillId="4" borderId="0" xfId="0" applyFont="1" applyFill="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10" xfId="0" applyFont="1" applyBorder="1" applyAlignment="1">
      <alignment horizontal="left" vertical="center" wrapText="1"/>
    </xf>
    <xf numFmtId="0" fontId="12" fillId="0" borderId="0" xfId="0" applyFont="1" applyBorder="1" applyAlignment="1">
      <alignment horizontal="left" vertical="center" wrapText="1"/>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6" fillId="0" borderId="0" xfId="0" applyFont="1" applyBorder="1" applyAlignment="1">
      <alignment horizontal="right" vertical="top"/>
    </xf>
    <xf numFmtId="0" fontId="6" fillId="0" borderId="11" xfId="0" applyFont="1" applyBorder="1" applyAlignment="1">
      <alignment horizontal="right" vertical="top"/>
    </xf>
    <xf numFmtId="0" fontId="6" fillId="0" borderId="0" xfId="0" applyFont="1" applyBorder="1" applyAlignment="1">
      <alignment horizontal="right"/>
    </xf>
    <xf numFmtId="0" fontId="6" fillId="0" borderId="11" xfId="0" applyFont="1" applyBorder="1" applyAlignment="1">
      <alignment horizontal="right"/>
    </xf>
    <xf numFmtId="0" fontId="6" fillId="2" borderId="0" xfId="0" applyFont="1" applyFill="1" applyBorder="1" applyAlignment="1">
      <alignment horizontal="right"/>
    </xf>
    <xf numFmtId="0" fontId="6" fillId="2" borderId="11" xfId="0" applyFont="1" applyFill="1" applyBorder="1" applyAlignment="1">
      <alignment horizontal="right"/>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11" xfId="0" applyFont="1" applyBorder="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horizontal="left" vertical="top" wrapText="1"/>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6" fillId="0" borderId="8" xfId="0" applyFont="1" applyBorder="1" applyAlignment="1">
      <alignment horizontal="left" vertical="top" wrapText="1"/>
    </xf>
    <xf numFmtId="0" fontId="12" fillId="0" borderId="2" xfId="0" applyFont="1" applyBorder="1" applyAlignment="1">
      <alignment horizontal="left" vertical="center" wrapText="1"/>
    </xf>
    <xf numFmtId="0" fontId="11" fillId="3" borderId="2" xfId="0" applyFont="1" applyFill="1" applyBorder="1" applyAlignment="1">
      <alignment horizontal="center" vertical="center"/>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16" sqref="A16"/>
    </sheetView>
  </sheetViews>
  <sheetFormatPr defaultRowHeight="15" x14ac:dyDescent="0.25"/>
  <cols>
    <col min="1" max="1" width="113.140625" bestFit="1" customWidth="1"/>
  </cols>
  <sheetData>
    <row r="1" spans="1:1" ht="65.25" customHeight="1" x14ac:dyDescent="0.25">
      <c r="A1" s="28" t="s">
        <v>18</v>
      </c>
    </row>
    <row r="2" spans="1:1" ht="18.75" x14ac:dyDescent="0.3">
      <c r="A2" s="16" t="s">
        <v>19</v>
      </c>
    </row>
    <row r="3" spans="1:1" ht="18.75" x14ac:dyDescent="0.3">
      <c r="A3" s="17" t="s">
        <v>20</v>
      </c>
    </row>
    <row r="4" spans="1:1" ht="18.75" x14ac:dyDescent="0.3">
      <c r="A4" s="17" t="s">
        <v>21</v>
      </c>
    </row>
    <row r="5" spans="1:1" ht="18.75" x14ac:dyDescent="0.3">
      <c r="A5" s="17" t="s">
        <v>22</v>
      </c>
    </row>
    <row r="6" spans="1:1" ht="18.75" x14ac:dyDescent="0.3">
      <c r="A6" s="17" t="s">
        <v>23</v>
      </c>
    </row>
    <row r="7" spans="1:1" ht="18.75" x14ac:dyDescent="0.3">
      <c r="A7" s="17" t="s">
        <v>101</v>
      </c>
    </row>
    <row r="8" spans="1:1" ht="18.75" x14ac:dyDescent="0.3">
      <c r="A8" s="17" t="s">
        <v>102</v>
      </c>
    </row>
    <row r="9" spans="1:1" ht="18.75" x14ac:dyDescent="0.3">
      <c r="A9" s="17" t="s">
        <v>103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53"/>
  <sheetViews>
    <sheetView tabSelected="1" workbookViewId="0">
      <selection activeCell="C5" sqref="C5"/>
    </sheetView>
  </sheetViews>
  <sheetFormatPr defaultRowHeight="15" x14ac:dyDescent="0.25"/>
  <cols>
    <col min="1" max="1" width="6.140625" customWidth="1"/>
    <col min="2" max="2" width="37.28515625" bestFit="1" customWidth="1"/>
    <col min="3" max="3" width="96.42578125" customWidth="1"/>
  </cols>
  <sheetData>
    <row r="1" spans="1:3" ht="23.25" x14ac:dyDescent="0.35">
      <c r="A1" s="87" t="s">
        <v>24</v>
      </c>
      <c r="B1" s="87"/>
      <c r="C1" s="87"/>
    </row>
    <row r="2" spans="1:3" ht="47.25" x14ac:dyDescent="0.25">
      <c r="A2" s="50">
        <v>1</v>
      </c>
      <c r="B2" s="54" t="s">
        <v>25</v>
      </c>
      <c r="C2" s="18" t="s">
        <v>47</v>
      </c>
    </row>
    <row r="3" spans="1:3" ht="15.75" x14ac:dyDescent="0.25">
      <c r="A3" s="93">
        <v>2</v>
      </c>
      <c r="B3" s="96" t="s">
        <v>92</v>
      </c>
      <c r="C3" s="18" t="s">
        <v>93</v>
      </c>
    </row>
    <row r="4" spans="1:3" ht="15.75" x14ac:dyDescent="0.25">
      <c r="A4" s="95"/>
      <c r="B4" s="97"/>
      <c r="C4" s="18" t="s">
        <v>94</v>
      </c>
    </row>
    <row r="5" spans="1:3" ht="15.75" x14ac:dyDescent="0.25">
      <c r="A5" s="48">
        <v>3</v>
      </c>
      <c r="B5" s="53" t="s">
        <v>95</v>
      </c>
      <c r="C5" s="18" t="s">
        <v>104</v>
      </c>
    </row>
    <row r="6" spans="1:3" ht="18.600000000000001" customHeight="1" x14ac:dyDescent="0.25">
      <c r="A6" s="93">
        <v>3</v>
      </c>
      <c r="B6" s="90" t="s">
        <v>97</v>
      </c>
      <c r="C6" s="47" t="s">
        <v>48</v>
      </c>
    </row>
    <row r="7" spans="1:3" ht="18.600000000000001" customHeight="1" x14ac:dyDescent="0.25">
      <c r="A7" s="94"/>
      <c r="B7" s="91"/>
      <c r="C7" s="47" t="s">
        <v>49</v>
      </c>
    </row>
    <row r="8" spans="1:3" ht="18.600000000000001" customHeight="1" x14ac:dyDescent="0.25">
      <c r="A8" s="94"/>
      <c r="B8" s="91"/>
      <c r="C8" s="47" t="s">
        <v>50</v>
      </c>
    </row>
    <row r="9" spans="1:3" ht="18.600000000000001" customHeight="1" x14ac:dyDescent="0.25">
      <c r="A9" s="94"/>
      <c r="B9" s="91"/>
      <c r="C9" s="47" t="s">
        <v>51</v>
      </c>
    </row>
    <row r="10" spans="1:3" ht="18.600000000000001" customHeight="1" x14ac:dyDescent="0.25">
      <c r="A10" s="94"/>
      <c r="B10" s="91"/>
      <c r="C10" s="47" t="s">
        <v>52</v>
      </c>
    </row>
    <row r="11" spans="1:3" ht="18.600000000000001" customHeight="1" x14ac:dyDescent="0.25">
      <c r="A11" s="94"/>
      <c r="B11" s="91"/>
      <c r="C11" s="47" t="s">
        <v>53</v>
      </c>
    </row>
    <row r="12" spans="1:3" ht="15.75" x14ac:dyDescent="0.25">
      <c r="A12" s="94"/>
      <c r="B12" s="91"/>
      <c r="C12" s="47" t="s">
        <v>54</v>
      </c>
    </row>
    <row r="13" spans="1:3" ht="15.75" x14ac:dyDescent="0.25">
      <c r="A13" s="95"/>
      <c r="B13" s="92"/>
      <c r="C13" s="47" t="s">
        <v>55</v>
      </c>
    </row>
    <row r="14" spans="1:3" ht="15.75" x14ac:dyDescent="0.25">
      <c r="A14" s="93">
        <v>4</v>
      </c>
      <c r="B14" s="90" t="s">
        <v>96</v>
      </c>
      <c r="C14" s="47" t="s">
        <v>48</v>
      </c>
    </row>
    <row r="15" spans="1:3" ht="15.75" x14ac:dyDescent="0.25">
      <c r="A15" s="94"/>
      <c r="B15" s="91"/>
      <c r="C15" s="47" t="s">
        <v>56</v>
      </c>
    </row>
    <row r="16" spans="1:3" ht="15.75" x14ac:dyDescent="0.25">
      <c r="A16" s="94"/>
      <c r="B16" s="91"/>
      <c r="C16" s="47" t="s">
        <v>57</v>
      </c>
    </row>
    <row r="17" spans="1:3" ht="15.75" x14ac:dyDescent="0.25">
      <c r="A17" s="94"/>
      <c r="B17" s="91"/>
      <c r="C17" s="47" t="s">
        <v>51</v>
      </c>
    </row>
    <row r="18" spans="1:3" ht="15.75" x14ac:dyDescent="0.25">
      <c r="A18" s="94"/>
      <c r="B18" s="91"/>
      <c r="C18" s="47" t="s">
        <v>58</v>
      </c>
    </row>
    <row r="19" spans="1:3" ht="15.75" x14ac:dyDescent="0.25">
      <c r="A19" s="94"/>
      <c r="B19" s="91"/>
      <c r="C19" s="47" t="s">
        <v>59</v>
      </c>
    </row>
    <row r="20" spans="1:3" ht="15.75" x14ac:dyDescent="0.25">
      <c r="A20" s="94"/>
      <c r="B20" s="91"/>
      <c r="C20" s="47" t="s">
        <v>60</v>
      </c>
    </row>
    <row r="21" spans="1:3" ht="15.75" x14ac:dyDescent="0.25">
      <c r="A21" s="94"/>
      <c r="B21" s="91"/>
      <c r="C21" s="47" t="s">
        <v>54</v>
      </c>
    </row>
    <row r="22" spans="1:3" ht="15.75" x14ac:dyDescent="0.25">
      <c r="A22" s="94"/>
      <c r="B22" s="91"/>
      <c r="C22" s="47" t="s">
        <v>55</v>
      </c>
    </row>
    <row r="23" spans="1:3" ht="15.75" x14ac:dyDescent="0.25">
      <c r="A23" s="94"/>
      <c r="B23" s="91"/>
      <c r="C23" s="47"/>
    </row>
    <row r="24" spans="1:3" ht="15.75" x14ac:dyDescent="0.25">
      <c r="A24" s="94"/>
      <c r="B24" s="91"/>
      <c r="C24" s="47" t="s">
        <v>49</v>
      </c>
    </row>
    <row r="25" spans="1:3" ht="15.75" x14ac:dyDescent="0.25">
      <c r="A25" s="94"/>
      <c r="B25" s="91"/>
      <c r="C25" s="47" t="s">
        <v>50</v>
      </c>
    </row>
    <row r="26" spans="1:3" ht="15.75" x14ac:dyDescent="0.25">
      <c r="A26" s="94"/>
      <c r="B26" s="91"/>
      <c r="C26" s="47" t="s">
        <v>51</v>
      </c>
    </row>
    <row r="27" spans="1:3" ht="15.75" x14ac:dyDescent="0.25">
      <c r="A27" s="94"/>
      <c r="B27" s="91"/>
      <c r="C27" s="47" t="s">
        <v>52</v>
      </c>
    </row>
    <row r="28" spans="1:3" ht="15.75" x14ac:dyDescent="0.25">
      <c r="A28" s="94"/>
      <c r="B28" s="91"/>
      <c r="C28" s="47" t="s">
        <v>61</v>
      </c>
    </row>
    <row r="29" spans="1:3" ht="15.75" x14ac:dyDescent="0.25">
      <c r="A29" s="94"/>
      <c r="B29" s="91"/>
      <c r="C29" s="47" t="s">
        <v>54</v>
      </c>
    </row>
    <row r="30" spans="1:3" ht="15.75" x14ac:dyDescent="0.25">
      <c r="A30" s="95"/>
      <c r="B30" s="92"/>
      <c r="C30" s="47" t="s">
        <v>55</v>
      </c>
    </row>
    <row r="31" spans="1:3" ht="15.75" x14ac:dyDescent="0.25">
      <c r="A31" s="93">
        <v>5</v>
      </c>
      <c r="B31" s="90" t="s">
        <v>98</v>
      </c>
      <c r="C31" s="47" t="s">
        <v>48</v>
      </c>
    </row>
    <row r="32" spans="1:3" ht="15.75" x14ac:dyDescent="0.25">
      <c r="A32" s="94"/>
      <c r="B32" s="91"/>
      <c r="C32" s="47" t="s">
        <v>62</v>
      </c>
    </row>
    <row r="33" spans="1:3" ht="15.75" x14ac:dyDescent="0.25">
      <c r="A33" s="94"/>
      <c r="B33" s="91"/>
      <c r="C33" s="47" t="s">
        <v>57</v>
      </c>
    </row>
    <row r="34" spans="1:3" ht="15.75" x14ac:dyDescent="0.25">
      <c r="A34" s="94"/>
      <c r="B34" s="91"/>
      <c r="C34" s="47" t="s">
        <v>63</v>
      </c>
    </row>
    <row r="35" spans="1:3" ht="15.75" x14ac:dyDescent="0.25">
      <c r="A35" s="94"/>
      <c r="B35" s="91"/>
      <c r="C35" s="47" t="s">
        <v>58</v>
      </c>
    </row>
    <row r="36" spans="1:3" ht="15.75" x14ac:dyDescent="0.25">
      <c r="A36" s="94"/>
      <c r="B36" s="91"/>
      <c r="C36" s="47" t="s">
        <v>59</v>
      </c>
    </row>
    <row r="37" spans="1:3" ht="15.75" x14ac:dyDescent="0.25">
      <c r="A37" s="94"/>
      <c r="B37" s="91"/>
      <c r="C37" s="47" t="s">
        <v>64</v>
      </c>
    </row>
    <row r="38" spans="1:3" ht="15.75" x14ac:dyDescent="0.25">
      <c r="A38" s="94"/>
      <c r="B38" s="91"/>
      <c r="C38" s="47" t="s">
        <v>54</v>
      </c>
    </row>
    <row r="39" spans="1:3" ht="15.75" x14ac:dyDescent="0.25">
      <c r="A39" s="94"/>
      <c r="B39" s="91"/>
      <c r="C39" s="47" t="s">
        <v>55</v>
      </c>
    </row>
    <row r="40" spans="1:3" ht="15.75" x14ac:dyDescent="0.25">
      <c r="A40" s="94"/>
      <c r="B40" s="91"/>
      <c r="C40" s="47"/>
    </row>
    <row r="41" spans="1:3" ht="15.75" x14ac:dyDescent="0.25">
      <c r="A41" s="94"/>
      <c r="B41" s="91"/>
      <c r="C41" s="47" t="s">
        <v>62</v>
      </c>
    </row>
    <row r="42" spans="1:3" ht="15.75" x14ac:dyDescent="0.25">
      <c r="A42" s="94"/>
      <c r="B42" s="91"/>
      <c r="C42" s="47" t="s">
        <v>50</v>
      </c>
    </row>
    <row r="43" spans="1:3" ht="15.75" x14ac:dyDescent="0.25">
      <c r="A43" s="94"/>
      <c r="B43" s="91"/>
      <c r="C43" s="47" t="s">
        <v>63</v>
      </c>
    </row>
    <row r="44" spans="1:3" ht="15.75" x14ac:dyDescent="0.25">
      <c r="A44" s="94"/>
      <c r="B44" s="91"/>
      <c r="C44" s="47" t="s">
        <v>52</v>
      </c>
    </row>
    <row r="45" spans="1:3" ht="15.75" x14ac:dyDescent="0.25">
      <c r="A45" s="94"/>
      <c r="B45" s="91"/>
      <c r="C45" s="47" t="s">
        <v>65</v>
      </c>
    </row>
    <row r="46" spans="1:3" ht="15.75" x14ac:dyDescent="0.25">
      <c r="A46" s="94"/>
      <c r="B46" s="91"/>
      <c r="C46" s="47" t="s">
        <v>54</v>
      </c>
    </row>
    <row r="47" spans="1:3" ht="15.75" x14ac:dyDescent="0.25">
      <c r="A47" s="95"/>
      <c r="B47" s="92"/>
      <c r="C47" s="47" t="s">
        <v>55</v>
      </c>
    </row>
    <row r="48" spans="1:3" ht="15.75" x14ac:dyDescent="0.25">
      <c r="A48" s="19">
        <v>6</v>
      </c>
      <c r="B48" s="47" t="s">
        <v>26</v>
      </c>
      <c r="C48" s="47" t="s">
        <v>100</v>
      </c>
    </row>
    <row r="49" spans="1:3" ht="15.75" x14ac:dyDescent="0.25">
      <c r="A49" s="88">
        <v>7</v>
      </c>
      <c r="B49" s="89" t="s">
        <v>27</v>
      </c>
      <c r="C49" s="47" t="s">
        <v>28</v>
      </c>
    </row>
    <row r="50" spans="1:3" ht="15.75" x14ac:dyDescent="0.25">
      <c r="A50" s="88"/>
      <c r="B50" s="89"/>
      <c r="C50" s="47" t="s">
        <v>29</v>
      </c>
    </row>
    <row r="51" spans="1:3" ht="15.75" x14ac:dyDescent="0.25">
      <c r="A51" s="88"/>
      <c r="B51" s="89"/>
      <c r="C51" s="47" t="s">
        <v>30</v>
      </c>
    </row>
    <row r="52" spans="1:3" ht="15.75" x14ac:dyDescent="0.25">
      <c r="A52" s="19">
        <v>8</v>
      </c>
      <c r="B52" s="47" t="s">
        <v>31</v>
      </c>
      <c r="C52" s="47" t="s">
        <v>34</v>
      </c>
    </row>
    <row r="53" spans="1:3" ht="31.5" x14ac:dyDescent="0.25">
      <c r="A53" s="50">
        <v>9</v>
      </c>
      <c r="B53" s="54" t="s">
        <v>32</v>
      </c>
      <c r="C53" s="18" t="s">
        <v>33</v>
      </c>
    </row>
  </sheetData>
  <mergeCells count="11">
    <mergeCell ref="A1:C1"/>
    <mergeCell ref="A49:A51"/>
    <mergeCell ref="B49:B51"/>
    <mergeCell ref="B6:B13"/>
    <mergeCell ref="A6:A13"/>
    <mergeCell ref="B14:B30"/>
    <mergeCell ref="A14:A30"/>
    <mergeCell ref="B31:B47"/>
    <mergeCell ref="A31:A47"/>
    <mergeCell ref="A3:A4"/>
    <mergeCell ref="B3:B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B6" sqref="B6"/>
    </sheetView>
  </sheetViews>
  <sheetFormatPr defaultColWidth="8.7109375" defaultRowHeight="15" x14ac:dyDescent="0.25"/>
  <cols>
    <col min="1" max="1" width="3.42578125" style="1" customWidth="1"/>
    <col min="2" max="2" width="23.28515625" style="1" bestFit="1" customWidth="1"/>
    <col min="3" max="3" width="117.7109375" style="1" customWidth="1"/>
    <col min="4" max="16384" width="8.7109375" style="1"/>
  </cols>
  <sheetData>
    <row r="1" spans="1:3" ht="18.75" x14ac:dyDescent="0.25">
      <c r="A1" s="98" t="s">
        <v>44</v>
      </c>
      <c r="B1" s="98"/>
      <c r="C1" s="98"/>
    </row>
    <row r="2" spans="1:3" ht="18.75" x14ac:dyDescent="0.25">
      <c r="A2" s="99" t="s">
        <v>3</v>
      </c>
      <c r="B2" s="99"/>
      <c r="C2" s="99"/>
    </row>
    <row r="3" spans="1:3" ht="15.75" x14ac:dyDescent="0.25">
      <c r="A3" s="29">
        <v>1</v>
      </c>
      <c r="B3" s="18" t="s">
        <v>4</v>
      </c>
      <c r="C3" s="22"/>
    </row>
    <row r="4" spans="1:3" ht="20.100000000000001" customHeight="1" x14ac:dyDescent="0.25">
      <c r="A4" s="29">
        <v>2</v>
      </c>
      <c r="B4" s="18" t="s">
        <v>5</v>
      </c>
      <c r="C4" s="22"/>
    </row>
    <row r="5" spans="1:3" ht="15.75" x14ac:dyDescent="0.25">
      <c r="A5" s="29">
        <v>3</v>
      </c>
      <c r="B5" s="18" t="s">
        <v>6</v>
      </c>
      <c r="C5" s="22"/>
    </row>
    <row r="6" spans="1:3" ht="15.75" x14ac:dyDescent="0.25">
      <c r="A6" s="29">
        <v>4</v>
      </c>
      <c r="B6" s="18" t="s">
        <v>7</v>
      </c>
      <c r="C6" s="22"/>
    </row>
    <row r="7" spans="1:3" ht="15.75" x14ac:dyDescent="0.25">
      <c r="A7" s="29">
        <v>5</v>
      </c>
      <c r="B7" s="18" t="s">
        <v>8</v>
      </c>
      <c r="C7" s="22"/>
    </row>
    <row r="8" spans="1:3" ht="15.75" x14ac:dyDescent="0.25">
      <c r="A8" s="29">
        <v>6</v>
      </c>
      <c r="B8" s="18" t="s">
        <v>9</v>
      </c>
      <c r="C8" s="22"/>
    </row>
    <row r="9" spans="1:3" ht="15.75" x14ac:dyDescent="0.25">
      <c r="A9" s="29">
        <v>7</v>
      </c>
      <c r="B9" s="18" t="s">
        <v>10</v>
      </c>
      <c r="C9" s="22"/>
    </row>
    <row r="10" spans="1:3" ht="31.5" x14ac:dyDescent="0.25">
      <c r="A10" s="29">
        <v>8</v>
      </c>
      <c r="B10" s="18" t="s">
        <v>11</v>
      </c>
      <c r="C10" s="22"/>
    </row>
    <row r="11" spans="1:3" ht="15.75" x14ac:dyDescent="0.25">
      <c r="A11" s="29">
        <v>9</v>
      </c>
      <c r="B11" s="18" t="s">
        <v>12</v>
      </c>
      <c r="C11" s="22"/>
    </row>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workbookViewId="0">
      <pane ySplit="3" topLeftCell="A4" activePane="bottomLeft" state="frozen"/>
      <selection pane="bottomLeft" activeCell="B7" sqref="B7"/>
    </sheetView>
  </sheetViews>
  <sheetFormatPr defaultRowHeight="15" x14ac:dyDescent="0.25"/>
  <cols>
    <col min="1" max="1" width="4" customWidth="1"/>
    <col min="2" max="2" width="90.42578125" bestFit="1" customWidth="1"/>
    <col min="3" max="4" width="8.85546875" style="10"/>
    <col min="5" max="5" width="69.5703125" customWidth="1"/>
    <col min="6" max="6" width="8.42578125" customWidth="1"/>
    <col min="10" max="10" width="57.7109375" customWidth="1"/>
  </cols>
  <sheetData>
    <row r="1" spans="1:6" s="2" customFormat="1" ht="52.5" customHeight="1" x14ac:dyDescent="0.25">
      <c r="A1" s="100" t="s">
        <v>43</v>
      </c>
      <c r="B1" s="101"/>
      <c r="C1" s="101"/>
      <c r="D1" s="101"/>
      <c r="E1" s="102"/>
      <c r="F1" s="7"/>
    </row>
    <row r="2" spans="1:6" s="2" customFormat="1" ht="18.75" x14ac:dyDescent="0.25">
      <c r="A2" s="103" t="s">
        <v>35</v>
      </c>
      <c r="B2" s="104"/>
      <c r="C2" s="104"/>
      <c r="D2" s="104"/>
      <c r="E2" s="105"/>
      <c r="F2" s="8"/>
    </row>
    <row r="3" spans="1:6" s="3" customFormat="1" ht="21" customHeight="1" x14ac:dyDescent="0.25">
      <c r="A3" s="106" t="s">
        <v>0</v>
      </c>
      <c r="B3" s="107"/>
      <c r="C3" s="6" t="s">
        <v>15</v>
      </c>
      <c r="D3" s="6" t="s">
        <v>16</v>
      </c>
      <c r="E3" s="9" t="s">
        <v>17</v>
      </c>
    </row>
    <row r="4" spans="1:6" s="3" customFormat="1" ht="15.75" x14ac:dyDescent="0.25">
      <c r="A4" s="42">
        <v>1</v>
      </c>
      <c r="B4" s="22" t="s">
        <v>89</v>
      </c>
      <c r="C4" s="24"/>
      <c r="D4" s="24"/>
      <c r="E4" s="25"/>
    </row>
    <row r="5" spans="1:6" s="3" customFormat="1" ht="15.75" x14ac:dyDescent="0.25">
      <c r="A5" s="42">
        <v>2</v>
      </c>
      <c r="B5" s="22" t="s">
        <v>90</v>
      </c>
      <c r="C5" s="24"/>
      <c r="D5" s="24"/>
      <c r="E5" s="25"/>
    </row>
    <row r="6" spans="1:6" s="3" customFormat="1" ht="15.75" x14ac:dyDescent="0.25">
      <c r="A6" s="38">
        <v>3</v>
      </c>
      <c r="B6" s="22" t="s">
        <v>91</v>
      </c>
      <c r="C6" s="24"/>
      <c r="D6" s="24"/>
      <c r="E6" s="25"/>
    </row>
    <row r="7" spans="1:6" ht="47.25" x14ac:dyDescent="0.25">
      <c r="A7" s="38">
        <v>4</v>
      </c>
      <c r="B7" s="21" t="s">
        <v>37</v>
      </c>
      <c r="C7" s="26"/>
      <c r="D7" s="14"/>
      <c r="E7" s="13"/>
    </row>
    <row r="8" spans="1:6" ht="31.5" x14ac:dyDescent="0.25">
      <c r="A8" s="38">
        <v>5</v>
      </c>
      <c r="B8" s="21" t="s">
        <v>38</v>
      </c>
      <c r="C8" s="26"/>
      <c r="D8" s="14"/>
      <c r="E8" s="13"/>
    </row>
    <row r="9" spans="1:6" ht="31.5" x14ac:dyDescent="0.25">
      <c r="A9" s="38">
        <v>6</v>
      </c>
      <c r="B9" s="27" t="s">
        <v>39</v>
      </c>
      <c r="C9" s="26"/>
      <c r="D9" s="14"/>
      <c r="E9" s="13"/>
    </row>
    <row r="10" spans="1:6" ht="31.5" x14ac:dyDescent="0.25">
      <c r="A10" s="38">
        <v>7</v>
      </c>
      <c r="B10" s="22" t="s">
        <v>40</v>
      </c>
      <c r="C10" s="26"/>
      <c r="D10" s="14"/>
      <c r="E10" s="13"/>
    </row>
    <row r="11" spans="1:6" ht="31.5" x14ac:dyDescent="0.25">
      <c r="A11" s="39">
        <v>8</v>
      </c>
      <c r="B11" s="22" t="s">
        <v>41</v>
      </c>
      <c r="C11" s="26"/>
      <c r="D11" s="14"/>
      <c r="E11" s="13"/>
    </row>
    <row r="12" spans="1:6" ht="47.25" x14ac:dyDescent="0.25">
      <c r="A12" s="46">
        <v>9</v>
      </c>
      <c r="B12" s="23" t="s">
        <v>42</v>
      </c>
      <c r="C12" s="26"/>
      <c r="D12" s="14"/>
      <c r="E12" s="13"/>
    </row>
    <row r="13" spans="1:6" ht="47.25" x14ac:dyDescent="0.25">
      <c r="A13" s="39">
        <v>10</v>
      </c>
      <c r="B13" s="27" t="s">
        <v>99</v>
      </c>
      <c r="C13" s="19"/>
      <c r="D13" s="19"/>
      <c r="E13" s="47"/>
    </row>
  </sheetData>
  <mergeCells count="3">
    <mergeCell ref="A1:E1"/>
    <mergeCell ref="A2:E2"/>
    <mergeCell ref="A3:B3"/>
  </mergeCells>
  <pageMargins left="0.25" right="0.2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8"/>
  <sheetViews>
    <sheetView workbookViewId="0">
      <pane ySplit="1" topLeftCell="A2" activePane="bottomLeft" state="frozen"/>
      <selection pane="bottomLeft" activeCell="B3" sqref="B3:I3"/>
    </sheetView>
  </sheetViews>
  <sheetFormatPr defaultRowHeight="15" x14ac:dyDescent="0.25"/>
  <cols>
    <col min="1" max="1" width="3.28515625" style="5" bestFit="1" customWidth="1"/>
    <col min="2" max="2" width="74.5703125" bestFit="1" customWidth="1"/>
    <col min="3" max="3" width="16.28515625" bestFit="1" customWidth="1"/>
    <col min="4" max="4" width="14.85546875" customWidth="1"/>
    <col min="5" max="5" width="25" customWidth="1"/>
    <col min="6" max="6" width="12" customWidth="1"/>
    <col min="7" max="7" width="18.7109375" customWidth="1"/>
    <col min="8" max="8" width="19.28515625" customWidth="1"/>
    <col min="9" max="9" width="13.7109375" customWidth="1"/>
    <col min="10" max="39" width="8.85546875" style="63"/>
  </cols>
  <sheetData>
    <row r="1" spans="1:39" s="2" customFormat="1" ht="45" customHeight="1" x14ac:dyDescent="0.25">
      <c r="A1" s="108" t="s">
        <v>45</v>
      </c>
      <c r="B1" s="109"/>
      <c r="C1" s="109"/>
      <c r="D1" s="109"/>
      <c r="E1" s="109"/>
      <c r="F1" s="109"/>
      <c r="G1" s="109"/>
      <c r="H1" s="109"/>
      <c r="I1" s="109"/>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row>
    <row r="2" spans="1:39" s="2" customFormat="1" ht="18.75" x14ac:dyDescent="0.25">
      <c r="A2" s="110" t="s">
        <v>36</v>
      </c>
      <c r="B2" s="111"/>
      <c r="C2" s="111"/>
      <c r="D2" s="111"/>
      <c r="E2" s="111"/>
      <c r="F2" s="111"/>
      <c r="G2" s="111"/>
      <c r="H2" s="111"/>
      <c r="I2" s="11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row>
    <row r="3" spans="1:39" s="2" customFormat="1" ht="18.75" x14ac:dyDescent="0.25">
      <c r="A3" s="66"/>
      <c r="B3" s="104" t="s">
        <v>77</v>
      </c>
      <c r="C3" s="104"/>
      <c r="D3" s="104"/>
      <c r="E3" s="104"/>
      <c r="F3" s="104"/>
      <c r="G3" s="104"/>
      <c r="H3" s="104"/>
      <c r="I3" s="104"/>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row>
    <row r="4" spans="1:39" s="3" customFormat="1" ht="47.25" x14ac:dyDescent="0.25">
      <c r="A4" s="55"/>
      <c r="B4" s="57" t="s">
        <v>69</v>
      </c>
      <c r="C4" s="58" t="s">
        <v>66</v>
      </c>
      <c r="D4" s="56" t="s">
        <v>67</v>
      </c>
      <c r="E4" s="56" t="s">
        <v>68</v>
      </c>
      <c r="F4" s="56" t="s">
        <v>74</v>
      </c>
      <c r="G4" s="56" t="s">
        <v>82</v>
      </c>
      <c r="H4" s="56" t="s">
        <v>83</v>
      </c>
      <c r="I4" s="59" t="s">
        <v>13</v>
      </c>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row>
    <row r="5" spans="1:39" s="60" customFormat="1" ht="15.75" x14ac:dyDescent="0.25">
      <c r="A5" s="50">
        <v>1</v>
      </c>
      <c r="B5" s="54" t="s">
        <v>71</v>
      </c>
      <c r="C5" s="64">
        <v>46053</v>
      </c>
      <c r="D5" s="65">
        <v>46618</v>
      </c>
      <c r="E5" s="50" t="s">
        <v>87</v>
      </c>
      <c r="F5" s="49">
        <v>288</v>
      </c>
      <c r="G5" s="40">
        <v>0</v>
      </c>
      <c r="H5" s="40">
        <v>0</v>
      </c>
      <c r="I5" s="67">
        <f>SUM(G5,H5)</f>
        <v>0</v>
      </c>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row>
    <row r="6" spans="1:39" ht="15.75" x14ac:dyDescent="0.25">
      <c r="A6" s="31"/>
      <c r="B6" s="33"/>
      <c r="C6" s="43"/>
      <c r="D6" s="33"/>
      <c r="E6" s="33"/>
      <c r="F6" s="36"/>
      <c r="G6" s="36"/>
      <c r="H6" s="36"/>
      <c r="I6" s="35"/>
    </row>
    <row r="7" spans="1:39" ht="15.75" x14ac:dyDescent="0.25">
      <c r="A7" s="31"/>
      <c r="B7" s="33"/>
      <c r="C7" s="43"/>
      <c r="D7" s="33"/>
      <c r="E7" s="33"/>
      <c r="F7" s="37"/>
      <c r="G7" s="112" t="s">
        <v>1</v>
      </c>
      <c r="H7" s="113"/>
      <c r="I7" s="69">
        <v>0</v>
      </c>
    </row>
    <row r="8" spans="1:39" ht="15.75" x14ac:dyDescent="0.25">
      <c r="A8" s="31"/>
      <c r="B8" s="33"/>
      <c r="C8" s="43"/>
      <c r="D8" s="33"/>
      <c r="E8" s="33"/>
      <c r="F8" s="36"/>
      <c r="G8" s="36"/>
      <c r="H8" s="36"/>
      <c r="I8" s="35"/>
    </row>
    <row r="9" spans="1:39" ht="15.75" x14ac:dyDescent="0.25">
      <c r="A9" s="31"/>
      <c r="B9" s="33"/>
      <c r="C9" s="43"/>
      <c r="D9" s="33"/>
      <c r="E9" s="33"/>
      <c r="F9" s="34"/>
      <c r="G9" s="114" t="s">
        <v>2</v>
      </c>
      <c r="H9" s="115"/>
      <c r="I9" s="41">
        <v>0</v>
      </c>
    </row>
    <row r="10" spans="1:39" ht="15.75" x14ac:dyDescent="0.25">
      <c r="A10" s="31"/>
      <c r="B10" s="33"/>
      <c r="C10" s="43"/>
      <c r="D10" s="33"/>
      <c r="E10" s="33"/>
      <c r="F10" s="36"/>
      <c r="G10" s="36"/>
      <c r="H10" s="36"/>
      <c r="I10" s="35"/>
    </row>
    <row r="11" spans="1:39" ht="15.75" x14ac:dyDescent="0.25">
      <c r="A11" s="31"/>
      <c r="B11" s="33"/>
      <c r="C11" s="43"/>
      <c r="D11" s="33"/>
      <c r="E11" s="33"/>
      <c r="F11" s="75"/>
      <c r="G11" s="116" t="s">
        <v>14</v>
      </c>
      <c r="H11" s="117"/>
      <c r="I11" s="86">
        <f>SUM(I5+I7-I9)</f>
        <v>0</v>
      </c>
    </row>
    <row r="12" spans="1:39" ht="15.75" x14ac:dyDescent="0.25">
      <c r="A12" s="31"/>
      <c r="B12" s="33"/>
      <c r="C12" s="43"/>
      <c r="D12" s="33"/>
      <c r="E12" s="33"/>
      <c r="F12" s="33"/>
      <c r="G12" s="33"/>
      <c r="H12" s="33"/>
      <c r="I12" s="33"/>
    </row>
    <row r="13" spans="1:39" ht="15.75" x14ac:dyDescent="0.25">
      <c r="A13" s="31"/>
      <c r="B13" s="33"/>
      <c r="C13" s="43"/>
      <c r="D13" s="33"/>
      <c r="E13" s="33"/>
      <c r="F13" s="33"/>
      <c r="G13" s="33"/>
      <c r="H13" s="33"/>
      <c r="I13" s="33"/>
    </row>
    <row r="14" spans="1:39" ht="14.45" customHeight="1" x14ac:dyDescent="0.25">
      <c r="A14" s="76"/>
      <c r="B14" s="118" t="s">
        <v>75</v>
      </c>
      <c r="C14" s="118"/>
      <c r="D14" s="118"/>
      <c r="E14" s="118"/>
      <c r="F14" s="118"/>
      <c r="G14" s="118"/>
      <c r="H14" s="118"/>
      <c r="I14" s="119"/>
    </row>
    <row r="15" spans="1:39" ht="14.45" customHeight="1" x14ac:dyDescent="0.25">
      <c r="A15" s="52"/>
      <c r="B15" s="120"/>
      <c r="C15" s="120"/>
      <c r="D15" s="120"/>
      <c r="E15" s="120"/>
      <c r="F15" s="120"/>
      <c r="G15" s="120"/>
      <c r="H15" s="120"/>
      <c r="I15" s="121"/>
    </row>
    <row r="16" spans="1:39" ht="14.45" customHeight="1" x14ac:dyDescent="0.25">
      <c r="A16" s="52"/>
      <c r="B16" s="120"/>
      <c r="C16" s="120"/>
      <c r="D16" s="120"/>
      <c r="E16" s="120"/>
      <c r="F16" s="120"/>
      <c r="G16" s="120"/>
      <c r="H16" s="120"/>
      <c r="I16" s="121"/>
    </row>
    <row r="17" spans="1:9" ht="14.45" customHeight="1" x14ac:dyDescent="0.25">
      <c r="A17" s="52"/>
      <c r="B17" s="120"/>
      <c r="C17" s="120"/>
      <c r="D17" s="120"/>
      <c r="E17" s="120"/>
      <c r="F17" s="120"/>
      <c r="G17" s="120"/>
      <c r="H17" s="120"/>
      <c r="I17" s="121"/>
    </row>
    <row r="18" spans="1:9" ht="14.45" customHeight="1" x14ac:dyDescent="0.25">
      <c r="A18" s="52"/>
      <c r="B18" s="122"/>
      <c r="C18" s="122"/>
      <c r="D18" s="122"/>
      <c r="E18" s="122"/>
      <c r="F18" s="122"/>
      <c r="G18" s="122"/>
      <c r="H18" s="122"/>
      <c r="I18" s="123"/>
    </row>
  </sheetData>
  <mergeCells count="7">
    <mergeCell ref="G11:H11"/>
    <mergeCell ref="B14:I18"/>
    <mergeCell ref="A1:I1"/>
    <mergeCell ref="A2:I2"/>
    <mergeCell ref="B3:I3"/>
    <mergeCell ref="G7:H7"/>
    <mergeCell ref="G9: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AE496-592C-4E43-994E-60908F4631C4}">
  <dimension ref="A1:M22"/>
  <sheetViews>
    <sheetView workbookViewId="0">
      <pane ySplit="4" topLeftCell="A5" activePane="bottomLeft" state="frozen"/>
      <selection pane="bottomLeft" activeCell="C14" sqref="C14"/>
    </sheetView>
  </sheetViews>
  <sheetFormatPr defaultRowHeight="15" x14ac:dyDescent="0.25"/>
  <cols>
    <col min="1" max="1" width="3.28515625" style="11" bestFit="1" customWidth="1"/>
    <col min="2" max="2" width="79.28515625" style="11" customWidth="1"/>
    <col min="3" max="3" width="16.28515625" bestFit="1" customWidth="1"/>
    <col min="4" max="4" width="15.140625" bestFit="1" customWidth="1"/>
    <col min="5" max="5" width="22.5703125" customWidth="1"/>
    <col min="6" max="6" width="14" style="10" bestFit="1" customWidth="1"/>
    <col min="7" max="10" width="12.28515625" style="10" bestFit="1" customWidth="1"/>
    <col min="11" max="11" width="12.140625" customWidth="1"/>
    <col min="15" max="15" width="17.7109375" bestFit="1" customWidth="1"/>
    <col min="19" max="19" width="57.7109375" customWidth="1"/>
  </cols>
  <sheetData>
    <row r="1" spans="1:13" s="2" customFormat="1" ht="45" customHeight="1" x14ac:dyDescent="0.25">
      <c r="A1" s="108" t="s">
        <v>45</v>
      </c>
      <c r="B1" s="109"/>
      <c r="C1" s="109"/>
      <c r="D1" s="109"/>
      <c r="E1" s="109"/>
      <c r="F1" s="109"/>
      <c r="G1" s="109"/>
      <c r="H1" s="109"/>
      <c r="I1" s="109"/>
      <c r="J1" s="109"/>
      <c r="K1" s="109"/>
    </row>
    <row r="2" spans="1:13" s="2" customFormat="1" ht="18.75" x14ac:dyDescent="0.25">
      <c r="A2" s="110" t="s">
        <v>36</v>
      </c>
      <c r="B2" s="111"/>
      <c r="C2" s="111"/>
      <c r="D2" s="111"/>
      <c r="E2" s="111"/>
      <c r="F2" s="111"/>
      <c r="G2" s="111"/>
      <c r="H2" s="111"/>
      <c r="I2" s="111"/>
      <c r="J2" s="111"/>
      <c r="K2" s="111"/>
    </row>
    <row r="3" spans="1:13" s="2" customFormat="1" ht="18.75" x14ac:dyDescent="0.25">
      <c r="A3" s="130" t="s">
        <v>70</v>
      </c>
      <c r="B3" s="131"/>
      <c r="C3" s="131"/>
      <c r="D3" s="131"/>
      <c r="E3" s="131"/>
      <c r="F3" s="131"/>
      <c r="G3" s="131"/>
      <c r="H3" s="131"/>
      <c r="I3" s="131"/>
      <c r="J3" s="131"/>
      <c r="K3" s="131"/>
    </row>
    <row r="4" spans="1:13" s="62" customFormat="1" ht="47.25" x14ac:dyDescent="0.25">
      <c r="A4" s="55"/>
      <c r="B4" s="57" t="s">
        <v>69</v>
      </c>
      <c r="C4" s="58" t="s">
        <v>66</v>
      </c>
      <c r="D4" s="56" t="s">
        <v>67</v>
      </c>
      <c r="E4" s="56" t="s">
        <v>68</v>
      </c>
      <c r="F4" s="30" t="s">
        <v>74</v>
      </c>
      <c r="G4" s="59" t="s">
        <v>82</v>
      </c>
      <c r="H4" s="56" t="s">
        <v>83</v>
      </c>
      <c r="I4" s="56" t="s">
        <v>84</v>
      </c>
      <c r="J4" s="56" t="s">
        <v>85</v>
      </c>
      <c r="K4" s="59" t="s">
        <v>13</v>
      </c>
      <c r="L4" s="70"/>
      <c r="M4" s="70"/>
    </row>
    <row r="5" spans="1:13" s="63" customFormat="1" ht="47.25" x14ac:dyDescent="0.25">
      <c r="A5" s="50">
        <v>1</v>
      </c>
      <c r="B5" s="18" t="s">
        <v>72</v>
      </c>
      <c r="C5" s="64">
        <v>46619</v>
      </c>
      <c r="D5" s="64">
        <v>47349</v>
      </c>
      <c r="E5" s="50" t="s">
        <v>87</v>
      </c>
      <c r="F5" s="73">
        <v>1088</v>
      </c>
      <c r="G5" s="85">
        <v>0</v>
      </c>
      <c r="H5" s="85">
        <v>0</v>
      </c>
      <c r="I5" s="85">
        <v>0</v>
      </c>
      <c r="J5" s="85">
        <v>0</v>
      </c>
      <c r="K5" s="40">
        <f>SUM(G5,H5,I5,J5)</f>
        <v>0</v>
      </c>
      <c r="M5" s="72"/>
    </row>
    <row r="6" spans="1:13" s="63" customFormat="1" ht="14.65" customHeight="1" x14ac:dyDescent="0.25">
      <c r="A6" s="50">
        <v>2</v>
      </c>
      <c r="B6" s="47" t="s">
        <v>73</v>
      </c>
      <c r="C6" s="74">
        <v>46053</v>
      </c>
      <c r="D6" s="74">
        <v>47349</v>
      </c>
      <c r="E6" s="50" t="s">
        <v>87</v>
      </c>
      <c r="F6" s="73">
        <v>288</v>
      </c>
      <c r="G6" s="85">
        <v>0</v>
      </c>
      <c r="H6" s="85">
        <v>0</v>
      </c>
      <c r="I6" s="85">
        <v>0</v>
      </c>
      <c r="J6" s="85">
        <v>0</v>
      </c>
      <c r="K6" s="40">
        <f>SUM(G6,H6,I6,J6)</f>
        <v>0</v>
      </c>
      <c r="M6" s="72"/>
    </row>
    <row r="7" spans="1:13" s="63" customFormat="1" ht="14.65" customHeight="1" x14ac:dyDescent="0.25">
      <c r="A7" s="32"/>
      <c r="B7" s="68"/>
      <c r="C7" s="68"/>
      <c r="D7" s="68"/>
      <c r="E7" s="32"/>
      <c r="F7" s="68"/>
      <c r="G7" s="68"/>
      <c r="H7" s="68"/>
      <c r="I7" s="68"/>
      <c r="J7" s="77" t="s">
        <v>76</v>
      </c>
      <c r="K7" s="84">
        <f>SUM(K5:K6)</f>
        <v>0</v>
      </c>
      <c r="M7" s="72"/>
    </row>
    <row r="8" spans="1:13" s="63" customFormat="1" ht="14.65" customHeight="1" x14ac:dyDescent="0.25">
      <c r="A8" s="32"/>
      <c r="B8" s="68"/>
      <c r="C8" s="68"/>
      <c r="D8" s="68"/>
      <c r="E8" s="32"/>
      <c r="F8" s="68"/>
      <c r="G8" s="68"/>
      <c r="H8" s="68"/>
      <c r="I8" s="68"/>
      <c r="J8" s="68"/>
      <c r="K8" s="71"/>
      <c r="M8" s="72"/>
    </row>
    <row r="9" spans="1:13" s="63" customFormat="1" ht="14.65" customHeight="1" x14ac:dyDescent="0.25">
      <c r="A9" s="32"/>
      <c r="B9" s="68"/>
      <c r="C9" s="68"/>
      <c r="D9" s="68"/>
      <c r="E9" s="32"/>
      <c r="F9" s="68"/>
      <c r="G9" s="68"/>
      <c r="H9" s="68"/>
      <c r="I9" s="112" t="s">
        <v>1</v>
      </c>
      <c r="J9" s="113"/>
      <c r="K9" s="69">
        <v>0</v>
      </c>
      <c r="M9" s="72"/>
    </row>
    <row r="10" spans="1:13" s="63" customFormat="1" ht="14.65" customHeight="1" x14ac:dyDescent="0.25">
      <c r="A10" s="32"/>
      <c r="B10" s="68"/>
      <c r="C10" s="32"/>
      <c r="D10" s="32"/>
      <c r="E10" s="32"/>
      <c r="F10" s="68"/>
      <c r="G10" s="68"/>
      <c r="H10" s="68"/>
      <c r="I10" s="36"/>
      <c r="J10" s="36"/>
      <c r="K10" s="35"/>
      <c r="M10" s="72"/>
    </row>
    <row r="11" spans="1:13" s="63" customFormat="1" ht="14.65" customHeight="1" x14ac:dyDescent="0.25">
      <c r="A11" s="32"/>
      <c r="B11" s="68"/>
      <c r="C11" s="68"/>
      <c r="D11" s="68"/>
      <c r="E11" s="32"/>
      <c r="F11" s="68"/>
      <c r="G11" s="68"/>
      <c r="H11" s="68"/>
      <c r="I11" s="114" t="s">
        <v>2</v>
      </c>
      <c r="J11" s="115"/>
      <c r="K11" s="41">
        <v>0</v>
      </c>
      <c r="M11" s="72"/>
    </row>
    <row r="12" spans="1:13" s="63" customFormat="1" ht="14.65" customHeight="1" x14ac:dyDescent="0.25">
      <c r="A12" s="32"/>
      <c r="B12" s="68"/>
      <c r="C12" s="68"/>
      <c r="D12" s="68"/>
      <c r="E12" s="32"/>
      <c r="F12" s="68"/>
      <c r="G12" s="68"/>
      <c r="H12" s="68"/>
      <c r="I12" s="36"/>
      <c r="J12" s="36"/>
      <c r="K12" s="35"/>
      <c r="M12" s="72"/>
    </row>
    <row r="13" spans="1:13" s="63" customFormat="1" ht="14.65" customHeight="1" x14ac:dyDescent="0.25">
      <c r="A13" s="32"/>
      <c r="B13" s="68"/>
      <c r="C13" s="68"/>
      <c r="D13" s="68"/>
      <c r="E13" s="32"/>
      <c r="F13" s="68"/>
      <c r="G13" s="68"/>
      <c r="H13" s="68"/>
      <c r="I13" s="116" t="s">
        <v>14</v>
      </c>
      <c r="J13" s="117"/>
      <c r="K13" s="86">
        <f>SUM(K7+K9-K11)</f>
        <v>0</v>
      </c>
      <c r="M13" s="72"/>
    </row>
    <row r="14" spans="1:13" s="63" customFormat="1" ht="14.65" customHeight="1" x14ac:dyDescent="0.25">
      <c r="A14" s="32"/>
      <c r="B14" s="68"/>
      <c r="C14" s="68"/>
      <c r="D14" s="68"/>
      <c r="E14" s="32"/>
      <c r="F14" s="68"/>
      <c r="G14" s="68"/>
      <c r="H14" s="68"/>
      <c r="I14" s="68"/>
      <c r="J14" s="68"/>
      <c r="K14" s="71"/>
      <c r="M14" s="72"/>
    </row>
    <row r="15" spans="1:13" s="63" customFormat="1" ht="14.65" customHeight="1" x14ac:dyDescent="0.25">
      <c r="A15" s="32"/>
      <c r="B15" s="71"/>
      <c r="C15" s="68"/>
      <c r="D15" s="68"/>
      <c r="E15" s="32"/>
      <c r="F15" s="62"/>
      <c r="G15" s="62"/>
      <c r="H15" s="62"/>
      <c r="I15" s="62"/>
      <c r="J15" s="62"/>
      <c r="K15" s="71"/>
      <c r="M15" s="72"/>
    </row>
    <row r="16" spans="1:13" ht="14.45" customHeight="1" x14ac:dyDescent="0.25">
      <c r="A16" s="76"/>
      <c r="B16" s="124" t="s">
        <v>46</v>
      </c>
      <c r="C16" s="124"/>
      <c r="D16" s="124"/>
      <c r="E16" s="124"/>
      <c r="F16" s="124"/>
      <c r="G16" s="124"/>
      <c r="H16" s="124"/>
      <c r="I16" s="124"/>
      <c r="J16" s="124"/>
      <c r="K16" s="125"/>
    </row>
    <row r="17" spans="1:11" ht="14.45" customHeight="1" x14ac:dyDescent="0.25">
      <c r="A17" s="52"/>
      <c r="B17" s="126"/>
      <c r="C17" s="126"/>
      <c r="D17" s="126"/>
      <c r="E17" s="126"/>
      <c r="F17" s="126"/>
      <c r="G17" s="126"/>
      <c r="H17" s="126"/>
      <c r="I17" s="126"/>
      <c r="J17" s="126"/>
      <c r="K17" s="127"/>
    </row>
    <row r="18" spans="1:11" ht="14.45" customHeight="1" x14ac:dyDescent="0.25">
      <c r="A18" s="52"/>
      <c r="B18" s="126"/>
      <c r="C18" s="126"/>
      <c r="D18" s="126"/>
      <c r="E18" s="126"/>
      <c r="F18" s="126"/>
      <c r="G18" s="126"/>
      <c r="H18" s="126"/>
      <c r="I18" s="126"/>
      <c r="J18" s="126"/>
      <c r="K18" s="127"/>
    </row>
    <row r="19" spans="1:11" ht="14.45" customHeight="1" x14ac:dyDescent="0.25">
      <c r="A19" s="52"/>
      <c r="B19" s="126"/>
      <c r="C19" s="126"/>
      <c r="D19" s="126"/>
      <c r="E19" s="126"/>
      <c r="F19" s="126"/>
      <c r="G19" s="126"/>
      <c r="H19" s="126"/>
      <c r="I19" s="126"/>
      <c r="J19" s="126"/>
      <c r="K19" s="127"/>
    </row>
    <row r="20" spans="1:11" ht="14.45" customHeight="1" x14ac:dyDescent="0.25">
      <c r="A20" s="52"/>
      <c r="B20" s="128"/>
      <c r="C20" s="128"/>
      <c r="D20" s="128"/>
      <c r="E20" s="128"/>
      <c r="F20" s="128"/>
      <c r="G20" s="128"/>
      <c r="H20" s="128"/>
      <c r="I20" s="128"/>
      <c r="J20" s="128"/>
      <c r="K20" s="129"/>
    </row>
    <row r="21" spans="1:11" x14ac:dyDescent="0.25">
      <c r="A21" s="4"/>
      <c r="B21" s="12"/>
      <c r="C21" s="15"/>
      <c r="D21" s="15"/>
      <c r="E21" s="15"/>
      <c r="F21" s="44"/>
      <c r="G21" s="44"/>
      <c r="H21" s="44"/>
      <c r="I21" s="44"/>
      <c r="J21" s="44"/>
      <c r="K21" s="15"/>
    </row>
    <row r="22" spans="1:11" x14ac:dyDescent="0.25">
      <c r="A22" s="4"/>
      <c r="B22" s="12"/>
      <c r="C22" s="15"/>
      <c r="D22" s="15"/>
      <c r="E22" s="15"/>
      <c r="F22" s="44"/>
      <c r="G22" s="44"/>
      <c r="H22" s="44"/>
      <c r="I22" s="44"/>
      <c r="J22" s="44"/>
      <c r="K22" s="15"/>
    </row>
  </sheetData>
  <mergeCells count="7">
    <mergeCell ref="I13:J13"/>
    <mergeCell ref="B16:K20"/>
    <mergeCell ref="I9:J9"/>
    <mergeCell ref="I11:J11"/>
    <mergeCell ref="A1:K1"/>
    <mergeCell ref="A2:K2"/>
    <mergeCell ref="A3:K3"/>
  </mergeCells>
  <phoneticPr fontId="1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C2F4-1E69-4995-AAD3-3C5C69CAE5B2}">
  <dimension ref="A1:L20"/>
  <sheetViews>
    <sheetView workbookViewId="0">
      <selection activeCell="A3" sqref="A3:L3"/>
    </sheetView>
  </sheetViews>
  <sheetFormatPr defaultRowHeight="15" x14ac:dyDescent="0.25"/>
  <cols>
    <col min="1" max="1" width="4.140625" customWidth="1"/>
    <col min="2" max="2" width="56.5703125" bestFit="1" customWidth="1"/>
    <col min="3" max="3" width="20.7109375" bestFit="1" customWidth="1"/>
    <col min="4" max="4" width="21.28515625" customWidth="1"/>
    <col min="5" max="5" width="25.28515625" customWidth="1"/>
    <col min="6" max="6" width="11.7109375" customWidth="1"/>
    <col min="7" max="11" width="12.28515625" bestFit="1" customWidth="1"/>
    <col min="12" max="12" width="12.5703125" customWidth="1"/>
  </cols>
  <sheetData>
    <row r="1" spans="1:12" ht="52.9" customHeight="1" x14ac:dyDescent="0.25">
      <c r="A1" s="135" t="s">
        <v>45</v>
      </c>
      <c r="B1" s="135"/>
      <c r="C1" s="135"/>
      <c r="D1" s="135"/>
      <c r="E1" s="135"/>
      <c r="F1" s="135"/>
      <c r="G1" s="135"/>
      <c r="H1" s="135"/>
      <c r="I1" s="135"/>
      <c r="J1" s="135"/>
      <c r="K1" s="135"/>
      <c r="L1" s="135"/>
    </row>
    <row r="2" spans="1:12" ht="18.75" x14ac:dyDescent="0.25">
      <c r="A2" s="136" t="s">
        <v>36</v>
      </c>
      <c r="B2" s="136"/>
      <c r="C2" s="136"/>
      <c r="D2" s="136"/>
      <c r="E2" s="136"/>
      <c r="F2" s="136"/>
      <c r="G2" s="136"/>
      <c r="H2" s="136"/>
      <c r="I2" s="136"/>
      <c r="J2" s="136"/>
      <c r="K2" s="136"/>
      <c r="L2" s="136"/>
    </row>
    <row r="3" spans="1:12" ht="18.75" x14ac:dyDescent="0.25">
      <c r="A3" s="136" t="s">
        <v>78</v>
      </c>
      <c r="B3" s="136"/>
      <c r="C3" s="136"/>
      <c r="D3" s="136"/>
      <c r="E3" s="136"/>
      <c r="F3" s="136"/>
      <c r="G3" s="136"/>
      <c r="H3" s="136"/>
      <c r="I3" s="136"/>
      <c r="J3" s="136"/>
      <c r="K3" s="136"/>
      <c r="L3" s="136"/>
    </row>
    <row r="4" spans="1:12" ht="47.25" x14ac:dyDescent="0.25">
      <c r="A4" s="20"/>
      <c r="B4" s="45" t="s">
        <v>69</v>
      </c>
      <c r="C4" s="45" t="s">
        <v>80</v>
      </c>
      <c r="D4" s="30" t="s">
        <v>81</v>
      </c>
      <c r="E4" s="30" t="s">
        <v>68</v>
      </c>
      <c r="F4" s="30" t="s">
        <v>74</v>
      </c>
      <c r="G4" s="30" t="s">
        <v>82</v>
      </c>
      <c r="H4" s="30" t="s">
        <v>83</v>
      </c>
      <c r="I4" s="30" t="s">
        <v>84</v>
      </c>
      <c r="J4" s="30" t="s">
        <v>85</v>
      </c>
      <c r="K4" s="30" t="s">
        <v>86</v>
      </c>
      <c r="L4" s="30" t="s">
        <v>13</v>
      </c>
    </row>
    <row r="5" spans="1:12" s="3" customFormat="1" ht="30" x14ac:dyDescent="0.25">
      <c r="A5" s="51">
        <v>1</v>
      </c>
      <c r="B5" s="13" t="s">
        <v>79</v>
      </c>
      <c r="C5" s="78">
        <v>46619</v>
      </c>
      <c r="D5" s="78">
        <v>48445</v>
      </c>
      <c r="E5" s="51" t="s">
        <v>87</v>
      </c>
      <c r="F5" s="79">
        <v>1088</v>
      </c>
      <c r="G5" s="82">
        <v>0</v>
      </c>
      <c r="H5" s="82">
        <v>0</v>
      </c>
      <c r="I5" s="82">
        <v>0</v>
      </c>
      <c r="J5" s="82">
        <v>0</v>
      </c>
      <c r="K5" s="82">
        <v>0</v>
      </c>
      <c r="L5" s="82">
        <f>SUM(G5,H5,I5,J5,K5)</f>
        <v>0</v>
      </c>
    </row>
    <row r="6" spans="1:12" x14ac:dyDescent="0.25">
      <c r="A6" s="80">
        <v>2</v>
      </c>
      <c r="B6" s="60" t="s">
        <v>88</v>
      </c>
      <c r="C6" s="81">
        <v>46053</v>
      </c>
      <c r="D6" s="81">
        <v>48445</v>
      </c>
      <c r="E6" s="80" t="s">
        <v>87</v>
      </c>
      <c r="F6" s="80">
        <v>288</v>
      </c>
      <c r="G6" s="83">
        <v>0</v>
      </c>
      <c r="H6" s="83">
        <v>0</v>
      </c>
      <c r="I6" s="83">
        <v>0</v>
      </c>
      <c r="J6" s="83">
        <v>0</v>
      </c>
      <c r="K6" s="83">
        <v>0</v>
      </c>
      <c r="L6" s="83">
        <f>SUM(G6,H6,I6,J6,K6)</f>
        <v>0</v>
      </c>
    </row>
    <row r="7" spans="1:12" ht="15.75" x14ac:dyDescent="0.25">
      <c r="J7" s="68"/>
      <c r="K7" s="77" t="s">
        <v>76</v>
      </c>
      <c r="L7" s="84">
        <f>SUM(L5:L6)</f>
        <v>0</v>
      </c>
    </row>
    <row r="8" spans="1:12" ht="15.75" x14ac:dyDescent="0.25">
      <c r="J8" s="68"/>
      <c r="K8" s="68"/>
      <c r="L8" s="71"/>
    </row>
    <row r="9" spans="1:12" ht="15.75" x14ac:dyDescent="0.25">
      <c r="J9" s="112" t="s">
        <v>1</v>
      </c>
      <c r="K9" s="113"/>
      <c r="L9" s="69">
        <v>0</v>
      </c>
    </row>
    <row r="10" spans="1:12" ht="15.75" x14ac:dyDescent="0.25">
      <c r="J10" s="36"/>
      <c r="K10" s="36"/>
      <c r="L10" s="35"/>
    </row>
    <row r="11" spans="1:12" ht="15.75" x14ac:dyDescent="0.25">
      <c r="J11" s="114" t="s">
        <v>2</v>
      </c>
      <c r="K11" s="115"/>
      <c r="L11" s="41">
        <v>0</v>
      </c>
    </row>
    <row r="12" spans="1:12" ht="15.75" x14ac:dyDescent="0.25">
      <c r="J12" s="36"/>
      <c r="K12" s="36"/>
      <c r="L12" s="35"/>
    </row>
    <row r="13" spans="1:12" ht="15.75" x14ac:dyDescent="0.25">
      <c r="J13" s="116" t="s">
        <v>14</v>
      </c>
      <c r="K13" s="117"/>
      <c r="L13" s="86">
        <f>SUM(L7+L9-L11)</f>
        <v>0</v>
      </c>
    </row>
    <row r="16" spans="1:12" ht="14.45" customHeight="1" x14ac:dyDescent="0.25">
      <c r="B16" s="132" t="s">
        <v>46</v>
      </c>
      <c r="C16" s="124"/>
      <c r="D16" s="124"/>
      <c r="E16" s="124"/>
      <c r="F16" s="124"/>
      <c r="G16" s="124"/>
      <c r="H16" s="124"/>
      <c r="I16" s="124"/>
      <c r="J16" s="124"/>
      <c r="K16" s="124"/>
      <c r="L16" s="125"/>
    </row>
    <row r="17" spans="2:12" ht="14.45" customHeight="1" x14ac:dyDescent="0.25">
      <c r="B17" s="133"/>
      <c r="C17" s="126"/>
      <c r="D17" s="126"/>
      <c r="E17" s="126"/>
      <c r="F17" s="126"/>
      <c r="G17" s="126"/>
      <c r="H17" s="126"/>
      <c r="I17" s="126"/>
      <c r="J17" s="126"/>
      <c r="K17" s="126"/>
      <c r="L17" s="127"/>
    </row>
    <row r="18" spans="2:12" ht="14.45" customHeight="1" x14ac:dyDescent="0.25">
      <c r="B18" s="133"/>
      <c r="C18" s="126"/>
      <c r="D18" s="126"/>
      <c r="E18" s="126"/>
      <c r="F18" s="126"/>
      <c r="G18" s="126"/>
      <c r="H18" s="126"/>
      <c r="I18" s="126"/>
      <c r="J18" s="126"/>
      <c r="K18" s="126"/>
      <c r="L18" s="127"/>
    </row>
    <row r="19" spans="2:12" ht="14.45" customHeight="1" x14ac:dyDescent="0.25">
      <c r="B19" s="133"/>
      <c r="C19" s="126"/>
      <c r="D19" s="126"/>
      <c r="E19" s="126"/>
      <c r="F19" s="126"/>
      <c r="G19" s="126"/>
      <c r="H19" s="126"/>
      <c r="I19" s="126"/>
      <c r="J19" s="126"/>
      <c r="K19" s="126"/>
      <c r="L19" s="127"/>
    </row>
    <row r="20" spans="2:12" ht="14.45" customHeight="1" x14ac:dyDescent="0.25">
      <c r="B20" s="134"/>
      <c r="C20" s="128"/>
      <c r="D20" s="128"/>
      <c r="E20" s="128"/>
      <c r="F20" s="128"/>
      <c r="G20" s="128"/>
      <c r="H20" s="128"/>
      <c r="I20" s="128"/>
      <c r="J20" s="128"/>
      <c r="K20" s="128"/>
      <c r="L20" s="129"/>
    </row>
  </sheetData>
  <mergeCells count="7">
    <mergeCell ref="B16:L20"/>
    <mergeCell ref="A1:L1"/>
    <mergeCell ref="A2:L2"/>
    <mergeCell ref="A3:L3"/>
    <mergeCell ref="J9:K9"/>
    <mergeCell ref="J11:K11"/>
    <mergeCell ref="J13:K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Scope</vt:lpstr>
      <vt:lpstr>Overview</vt:lpstr>
      <vt:lpstr>SGC Requirements</vt:lpstr>
      <vt:lpstr>Pricing - Option 1</vt:lpstr>
      <vt:lpstr>Pricing - Option 2</vt:lpstr>
      <vt:lpstr>Pricing - Option 3</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2026-01-05T19:25:30Z</dcterms:modified>
</cp:coreProperties>
</file>