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nfgc.local\Files\Profiles\Sheaton\My Documents\Projects\IN PROCESS\Spa and Salon Equipment\1- RFP Docs\"/>
    </mc:Choice>
  </mc:AlternateContent>
  <xr:revisionPtr revIDLastSave="0" documentId="13_ncr:1_{5EB9EE7A-0BFF-4ECA-A4CF-B7BAB6C75243}" xr6:coauthVersionLast="47" xr6:coauthVersionMax="47" xr10:uidLastSave="{00000000-0000-0000-0000-000000000000}"/>
  <bookViews>
    <workbookView xWindow="28680" yWindow="-120" windowWidth="29040" windowHeight="15720" activeTab="3" xr2:uid="{0F9F8729-DBA7-4AA9-9294-AEE414BB02D2}"/>
  </bookViews>
  <sheets>
    <sheet name="Overview" sheetId="2" r:id="rId1"/>
    <sheet name="Requirements" sheetId="3" r:id="rId2"/>
    <sheet name="FURNITURE" sheetId="4" r:id="rId3"/>
    <sheet name="EQUIPMENT" sheetId="1" r:id="rId4"/>
  </sheets>
  <definedNames>
    <definedName name="_Toc211341653" localSheetId="3">EQUIPMENT!#REF!</definedName>
    <definedName name="_Toc211341653" localSheetId="2">FURNITURE!#REF!</definedName>
    <definedName name="_xlnm.Print_Titles" localSheetId="1">Requirements!$1:$1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4" i="4" l="1"/>
  <c r="G23" i="4"/>
  <c r="G22" i="4"/>
  <c r="G21" i="4"/>
  <c r="E17" i="4"/>
  <c r="D17" i="4"/>
  <c r="C17" i="4"/>
  <c r="G16" i="4"/>
  <c r="G15" i="4"/>
  <c r="G17" i="4" s="1"/>
  <c r="D12" i="4"/>
  <c r="C12" i="4"/>
  <c r="E11" i="4"/>
  <c r="G11" i="4" s="1"/>
  <c r="E10" i="4"/>
  <c r="G10" i="4" s="1"/>
  <c r="E9" i="4"/>
  <c r="G9" i="4" s="1"/>
  <c r="E8" i="4"/>
  <c r="G8" i="4" s="1"/>
  <c r="E7" i="4"/>
  <c r="G7" i="4" s="1"/>
  <c r="E6" i="4"/>
  <c r="G6" i="4" s="1"/>
  <c r="E5" i="4"/>
  <c r="G5" i="4" s="1"/>
  <c r="E4" i="4"/>
  <c r="G4" i="4" s="1"/>
  <c r="E3" i="4"/>
  <c r="G3" i="4" s="1"/>
  <c r="E2" i="4"/>
  <c r="G2" i="4" s="1"/>
  <c r="C30" i="1"/>
  <c r="D30" i="1"/>
  <c r="E30" i="1"/>
  <c r="E15" i="1"/>
  <c r="A9" i="3"/>
  <c r="A10" i="3" s="1"/>
  <c r="A11" i="3" s="1"/>
  <c r="A12" i="3" s="1"/>
  <c r="A13" i="3" s="1"/>
  <c r="A14" i="3" s="1"/>
  <c r="A15" i="3" s="1"/>
  <c r="A16" i="3" s="1"/>
  <c r="A17" i="3" s="1"/>
  <c r="A3" i="3"/>
  <c r="A4" i="3" s="1"/>
  <c r="A5" i="3" s="1"/>
  <c r="A6" i="3" s="1"/>
  <c r="A7" i="3" s="1"/>
  <c r="G36" i="1"/>
  <c r="G35" i="1"/>
  <c r="G34" i="1"/>
  <c r="G33" i="1"/>
  <c r="E27" i="1"/>
  <c r="G27" i="1" s="1"/>
  <c r="E26" i="1"/>
  <c r="G26" i="1" s="1"/>
  <c r="E25" i="1"/>
  <c r="G25" i="1" s="1"/>
  <c r="E24" i="1"/>
  <c r="G24" i="1" s="1"/>
  <c r="E23" i="1"/>
  <c r="G23" i="1" s="1"/>
  <c r="E22" i="1"/>
  <c r="G22" i="1" s="1"/>
  <c r="E21" i="1"/>
  <c r="G21" i="1" s="1"/>
  <c r="E20" i="1"/>
  <c r="G20" i="1" s="1"/>
  <c r="E19" i="1"/>
  <c r="G19" i="1" s="1"/>
  <c r="E18" i="1"/>
  <c r="G18" i="1" s="1"/>
  <c r="E17" i="1"/>
  <c r="G17" i="1" s="1"/>
  <c r="E14" i="1"/>
  <c r="G14" i="1" s="1"/>
  <c r="E13" i="1"/>
  <c r="G13" i="1" s="1"/>
  <c r="E12" i="1"/>
  <c r="G12" i="1" s="1"/>
  <c r="E11" i="1"/>
  <c r="G11" i="1" s="1"/>
  <c r="E10" i="1"/>
  <c r="G10" i="1" s="1"/>
  <c r="E9" i="1"/>
  <c r="G9" i="1" s="1"/>
  <c r="E8" i="1"/>
  <c r="G8" i="1" s="1"/>
  <c r="E7" i="1"/>
  <c r="G7" i="1" s="1"/>
  <c r="E6" i="1"/>
  <c r="G6" i="1" s="1"/>
  <c r="E5" i="1"/>
  <c r="G5" i="1" s="1"/>
  <c r="E4" i="1"/>
  <c r="G4" i="1" s="1"/>
  <c r="E3" i="1"/>
  <c r="G3" i="1" s="1"/>
  <c r="E2" i="1"/>
  <c r="G12" i="4" l="1"/>
  <c r="E12" i="4"/>
  <c r="G2" i="1"/>
  <c r="G30" i="1" s="1"/>
</calcChain>
</file>

<file path=xl/sharedStrings.xml><?xml version="1.0" encoding="utf-8"?>
<sst xmlns="http://schemas.openxmlformats.org/spreadsheetml/2006/main" count="215" uniqueCount="135">
  <si>
    <t>Code</t>
  </si>
  <si>
    <t>Furniture Description</t>
  </si>
  <si>
    <t xml:space="preserve">Quantity </t>
  </si>
  <si>
    <t>Attic Stock</t>
  </si>
  <si>
    <t>Total Quantity</t>
  </si>
  <si>
    <t xml:space="preserve">Each Price </t>
  </si>
  <si>
    <t>Extended Cost</t>
  </si>
  <si>
    <t>Drawing</t>
  </si>
  <si>
    <t>Area</t>
  </si>
  <si>
    <t>Q- 401</t>
  </si>
  <si>
    <t xml:space="preserve">SPA- Manicure Staff Stool </t>
  </si>
  <si>
    <t>A-172S</t>
  </si>
  <si>
    <t>Spa Salon</t>
  </si>
  <si>
    <t>Q- 402</t>
  </si>
  <si>
    <t>SPA- Manicure Station</t>
  </si>
  <si>
    <t>Q- 403</t>
  </si>
  <si>
    <t xml:space="preserve">SPA- Manicure Customer Chair </t>
  </si>
  <si>
    <t>Q- 404</t>
  </si>
  <si>
    <t>SPA- UV Hand and Feet Station</t>
  </si>
  <si>
    <t>Q- 405</t>
  </si>
  <si>
    <t xml:space="preserve">SPA- Lounge Pedicure Chair with Staff Stool </t>
  </si>
  <si>
    <t>Q- 406</t>
  </si>
  <si>
    <t xml:space="preserve">SPA- Pedi Cart </t>
  </si>
  <si>
    <t>Q- 407</t>
  </si>
  <si>
    <t xml:space="preserve">SPA- Nail Lamp </t>
  </si>
  <si>
    <t>Q- 408</t>
  </si>
  <si>
    <t xml:space="preserve">SPA- Polish Rack </t>
  </si>
  <si>
    <t>Q- 409</t>
  </si>
  <si>
    <t xml:space="preserve">SPA- Trash Can </t>
  </si>
  <si>
    <t>Q- 410</t>
  </si>
  <si>
    <t>SPA- UV Sanitizer</t>
  </si>
  <si>
    <t>Q- 411</t>
  </si>
  <si>
    <t>SPA- Towel Bin</t>
  </si>
  <si>
    <t>Q- 412</t>
  </si>
  <si>
    <t>SPA- Hot Towel Cabinet</t>
  </si>
  <si>
    <t>Q- 413</t>
  </si>
  <si>
    <t xml:space="preserve">SPA- Coffee Amenity Tray </t>
  </si>
  <si>
    <t>Q- 416</t>
  </si>
  <si>
    <t xml:space="preserve">SPA- Hair Wash Station </t>
  </si>
  <si>
    <t>Q- 417</t>
  </si>
  <si>
    <t xml:space="preserve">SPA- Waxing Cart Trolley </t>
  </si>
  <si>
    <t>Q- 418</t>
  </si>
  <si>
    <t xml:space="preserve">SPA- Hair Stying Cart </t>
  </si>
  <si>
    <t>Q- 419</t>
  </si>
  <si>
    <t xml:space="preserve">SPA- Styling Chair </t>
  </si>
  <si>
    <t>Q- 420</t>
  </si>
  <si>
    <t xml:space="preserve">SPA- Hair Processor </t>
  </si>
  <si>
    <t>Q- 421</t>
  </si>
  <si>
    <t>SPA- Hair Color Cart</t>
  </si>
  <si>
    <t>Spa Treatment</t>
  </si>
  <si>
    <t>Q- 422</t>
  </si>
  <si>
    <t xml:space="preserve">SPA- Treatment Table </t>
  </si>
  <si>
    <t>Q- 423</t>
  </si>
  <si>
    <t>SPA- Neck Bolster</t>
  </si>
  <si>
    <t>Q- 424</t>
  </si>
  <si>
    <t xml:space="preserve">SPA- Rolling Massage Stool </t>
  </si>
  <si>
    <t>Q- 425</t>
  </si>
  <si>
    <t xml:space="preserve">SPA- Facial Trolley </t>
  </si>
  <si>
    <t>Q- 426</t>
  </si>
  <si>
    <t xml:space="preserve">SPA- Trash Can (Regular) </t>
  </si>
  <si>
    <t>TOTAL</t>
  </si>
  <si>
    <t xml:space="preserve">Please list any additional costs not included in above </t>
  </si>
  <si>
    <t>Shipping</t>
  </si>
  <si>
    <t>Tariffs</t>
  </si>
  <si>
    <t xml:space="preserve">Other </t>
  </si>
  <si>
    <t>Payment Terms</t>
  </si>
  <si>
    <t>BIDDER OVERVIEW</t>
  </si>
  <si>
    <t>Bidder Name</t>
  </si>
  <si>
    <t>Location</t>
  </si>
  <si>
    <t>In Business Since</t>
  </si>
  <si>
    <t># of Employees</t>
  </si>
  <si>
    <t># of Clients</t>
  </si>
  <si>
    <t>Industries Served</t>
  </si>
  <si>
    <t>Company Overview</t>
  </si>
  <si>
    <t>Product Solution Overview</t>
  </si>
  <si>
    <t>Service Overview</t>
  </si>
  <si>
    <t>BACKGROUND &amp; REQUIREMENTS</t>
  </si>
  <si>
    <r>
      <rPr>
        <b/>
        <sz val="10"/>
        <color theme="1"/>
        <rFont val="Arial"/>
        <family val="2"/>
      </rPr>
      <t>OBJECTIVE:</t>
    </r>
    <r>
      <rPr>
        <sz val="10"/>
        <color theme="1"/>
        <rFont val="Arial"/>
        <family val="2"/>
      </rPr>
      <t xml:space="preserve">  Seneca Gaming Corporation (SGC) is seeking qualified furniture, fixture, &amp; equipment (FF&amp;E) manufacturers &amp; suppliers to prepare and submit proposals based on the attached Specifications and Quantities (listed in attached Exhibit A) to support the Pool and Spa Renovation Project at its Seneca Allegany Resort &amp; Casino location in Salamanca, NY</t>
    </r>
  </si>
  <si>
    <r>
      <rPr>
        <b/>
        <sz val="10"/>
        <color theme="1"/>
        <rFont val="Arial"/>
        <family val="2"/>
      </rPr>
      <t xml:space="preserve">ARCHITECT OF RECORD:  </t>
    </r>
    <r>
      <rPr>
        <sz val="10"/>
        <color theme="1"/>
        <rFont val="Arial"/>
        <family val="2"/>
      </rPr>
      <t>JCJ</t>
    </r>
  </si>
  <si>
    <r>
      <rPr>
        <b/>
        <sz val="10"/>
        <color theme="1"/>
        <rFont val="Arial"/>
        <family val="2"/>
      </rPr>
      <t xml:space="preserve">ALTERNATIVE ITEMS (BIDS):  </t>
    </r>
    <r>
      <rPr>
        <sz val="10"/>
        <color theme="1"/>
        <rFont val="Arial"/>
        <family val="2"/>
      </rPr>
      <t>All bidders must submit bid responses based on the items listed &amp; the required specifications included (attached).  In addition, SGC is welcoming bidders to submit cost effective alternatives for each item.  Bidders must submit specifications, product details for each alternative proposed.</t>
    </r>
  </si>
  <si>
    <r>
      <rPr>
        <b/>
        <sz val="10"/>
        <color theme="1"/>
        <rFont val="Arial"/>
        <family val="2"/>
      </rPr>
      <t xml:space="preserve">MATERIALS:  </t>
    </r>
    <r>
      <rPr>
        <sz val="10"/>
        <color theme="1"/>
        <rFont val="Arial"/>
        <family val="2"/>
      </rPr>
      <t>Material specifications (for moulding) are provided in separate attachments.  The specifications include the original manufacturer and contact information used for the basis of the design(s).  Bidders must submit bid responses using the materials specified from the manufacturer listed.  In addition, SGC is welcoming bidders to submit cost effective alternatives for each material listed.  Bidders must submit specifications, product details for each alternative proposed.  Please do not send samples, but bidder(s) must be able to submit a sample immediately upon request from SGC as part of the RFP evaluation process.</t>
    </r>
  </si>
  <si>
    <r>
      <rPr>
        <b/>
        <sz val="10"/>
        <color theme="1"/>
        <rFont val="Arial"/>
        <family val="2"/>
      </rPr>
      <t xml:space="preserve">ADDITIONAL PRICING:  </t>
    </r>
    <r>
      <rPr>
        <sz val="10"/>
        <color theme="1"/>
        <rFont val="Arial"/>
        <family val="2"/>
      </rPr>
      <t xml:space="preserve">Bidders are required to confirm any or all additional pricing, no ambiguity in pricing please.  </t>
    </r>
  </si>
  <si>
    <r>
      <rPr>
        <b/>
        <sz val="10"/>
        <color theme="1"/>
        <rFont val="Arial"/>
        <family val="2"/>
      </rPr>
      <t xml:space="preserve">SHIPPING COSTS:  </t>
    </r>
    <r>
      <rPr>
        <sz val="10"/>
        <color theme="1"/>
        <rFont val="Arial"/>
        <family val="2"/>
      </rPr>
      <t>Bidders must submit a breakdown of all shipping costs, including any tariff fees.  SGC understands the volatility of shipping costs, but we are asking bidders to submit their best estimates possible.  We would accept current costs plus an estimated % increase as an estimate, as an example.</t>
    </r>
  </si>
  <si>
    <r>
      <rPr>
        <b/>
        <sz val="10"/>
        <color theme="1"/>
        <rFont val="Arial"/>
        <family val="2"/>
      </rPr>
      <t xml:space="preserve">FORMAL QUOTE:  </t>
    </r>
    <r>
      <rPr>
        <sz val="10"/>
        <color theme="1"/>
        <rFont val="Arial"/>
        <family val="2"/>
      </rPr>
      <t>Bidders are required to complete the pricing sheets included in this workbook, Exhibit A.  In addition, bidders are required to submit a formal quote.</t>
    </r>
  </si>
  <si>
    <r>
      <rPr>
        <b/>
        <sz val="10"/>
        <color theme="1"/>
        <rFont val="Arial"/>
        <family val="2"/>
      </rPr>
      <t xml:space="preserve">LEAD TIME:  </t>
    </r>
    <r>
      <rPr>
        <sz val="10"/>
        <color theme="1"/>
        <rFont val="Arial"/>
        <family val="2"/>
      </rPr>
      <t>Bidders must confirm the lead time (from PO receipt, to on board shipping, to delivery final destination) for each item the bidder is responding to.</t>
    </r>
  </si>
  <si>
    <r>
      <rPr>
        <b/>
        <sz val="10"/>
        <color theme="1"/>
        <rFont val="Arial"/>
        <family val="2"/>
      </rPr>
      <t>MANUFACTURING &amp; SHIPPING OVERVIEW:</t>
    </r>
    <r>
      <rPr>
        <sz val="10"/>
        <color theme="1"/>
        <rFont val="Arial"/>
        <family val="2"/>
      </rPr>
      <t xml:space="preserve">
If applicable, bidders are required to provide SGC an overview of the manufacturer(s) or sources they will be using to fill the orders.  The overview must include, but is not limited to, location, size, capacity, number of years in business, summary of recent or current projects, shipping schedules &amp; lead times, etc.</t>
    </r>
  </si>
  <si>
    <r>
      <rPr>
        <b/>
        <sz val="10"/>
        <color theme="1"/>
        <rFont val="Arial"/>
        <family val="2"/>
      </rPr>
      <t xml:space="preserve">TARIFF IMPACT:  </t>
    </r>
    <r>
      <rPr>
        <sz val="10"/>
        <color theme="1"/>
        <rFont val="Arial"/>
        <family val="2"/>
      </rPr>
      <t>SGC is requiring all bidders to provide a detailed overview on how tariffs are or will be impacting their shipping costs.</t>
    </r>
  </si>
  <si>
    <r>
      <rPr>
        <b/>
        <sz val="10"/>
        <color theme="1"/>
        <rFont val="Arial"/>
        <family val="2"/>
      </rPr>
      <t xml:space="preserve">REFERENCES: </t>
    </r>
    <r>
      <rPr>
        <sz val="10"/>
        <color theme="1"/>
        <rFont val="Arial"/>
        <family val="2"/>
      </rPr>
      <t>Bidders must submit three client references from recent projects, which are similar in size and scope of this one.  Please include a description of the projects, as well as contact information of the references.</t>
    </r>
  </si>
  <si>
    <r>
      <rPr>
        <b/>
        <sz val="10"/>
        <color theme="1"/>
        <rFont val="Arial"/>
        <family val="2"/>
      </rPr>
      <t xml:space="preserve">PACKAGING &amp; SHIPMENT BREAKDOWN:  </t>
    </r>
    <r>
      <rPr>
        <sz val="10"/>
        <color theme="1"/>
        <rFont val="Arial"/>
        <family val="2"/>
      </rPr>
      <t>Bidders must include a detailed breakdown of how the orders are packaged and shipped.  Sample packing lists and invoices must be provided.</t>
    </r>
  </si>
  <si>
    <r>
      <rPr>
        <b/>
        <sz val="10"/>
        <color theme="1"/>
        <rFont val="Arial"/>
        <family val="2"/>
      </rPr>
      <t xml:space="preserve">SHIPPING, STORAGE, &amp; DELIVERY SOLUTION:  </t>
    </r>
    <r>
      <rPr>
        <sz val="10"/>
        <color theme="1"/>
        <rFont val="Arial"/>
        <family val="2"/>
      </rPr>
      <t>SGC is asking bidders to submit cost effective shipping, storage, and delivery solutions.  SGC is limited on storage and resources and will be evaluating all proposed solutions as part of the vendor selection process.</t>
    </r>
  </si>
  <si>
    <r>
      <rPr>
        <b/>
        <sz val="10"/>
        <color theme="1"/>
        <rFont val="Arial"/>
        <family val="2"/>
      </rPr>
      <t xml:space="preserve">ORDERING: </t>
    </r>
    <r>
      <rPr>
        <sz val="10"/>
        <color theme="1"/>
        <rFont val="Arial"/>
        <family val="2"/>
      </rPr>
      <t>There will be 3 order types:
- Mock Up Rooms - We are creating 4 mock up rooms, which will be reviewed for feedback &amp; approval.
- Production - This will be for final approved product &amp; specifications.
- Attic Stock - This will be additional production qty, which will be stored in our warehouse for future use.
There are separate columns in the price sheets for each order type.  Please price accordingly based on the specifications provided.  The plan is to use the same manufacturer, supplier for all order types.  If there's a change in specification after the mock room reviews, we will work with the bid winner (same supplier) of this RFP with updated specifications &amp; pricing.</t>
    </r>
  </si>
  <si>
    <t>Q- 414</t>
  </si>
  <si>
    <t>Q- 415</t>
  </si>
  <si>
    <t>SPA- Coffee Maker</t>
  </si>
  <si>
    <t xml:space="preserve">SPA- Mini Fridge </t>
  </si>
  <si>
    <t>AA-431</t>
  </si>
  <si>
    <t>SPA- Salon Mirror</t>
  </si>
  <si>
    <t>AA-432</t>
  </si>
  <si>
    <t>SPA- Coat Hook</t>
  </si>
  <si>
    <r>
      <rPr>
        <b/>
        <sz val="10"/>
        <color theme="1"/>
        <rFont val="Arial"/>
        <family val="2"/>
      </rPr>
      <t xml:space="preserve">SCOPE:  </t>
    </r>
    <r>
      <rPr>
        <sz val="10"/>
        <color theme="1"/>
        <rFont val="Arial"/>
        <family val="2"/>
      </rPr>
      <t>The scope of this RFP is specific to Spa and Salon Equipment and Furniture.  Bidders are invited to submit bid responses on the items listed in each of the product sheets.</t>
    </r>
  </si>
  <si>
    <r>
      <rPr>
        <b/>
        <sz val="10"/>
        <color theme="1"/>
        <rFont val="Arial"/>
        <family val="2"/>
      </rPr>
      <t xml:space="preserve">DELIVERY DEADLINE:  </t>
    </r>
    <r>
      <rPr>
        <sz val="10"/>
        <color theme="1"/>
        <rFont val="Arial"/>
        <family val="2"/>
      </rPr>
      <t>Bidders are required to deliver Equipment and Furniture by end of February.  If unable to meet this deadline, bidder must provide their best delivery date and explanation as to why the requested delivery date could not be met.  Bidders are required to identify and explain all factors that can impact their confirmed delivery date(s),</t>
    </r>
  </si>
  <si>
    <t>FUR-301</t>
  </si>
  <si>
    <t>Arcade- Double Bench</t>
  </si>
  <si>
    <t>Arcade</t>
  </si>
  <si>
    <t>FUR-302</t>
  </si>
  <si>
    <t>Arcade- Single Bench</t>
  </si>
  <si>
    <t>FUR-303</t>
  </si>
  <si>
    <t>Arcade- Ottoman</t>
  </si>
  <si>
    <t>FUR-405</t>
  </si>
  <si>
    <t>SPA- Salon Makeup Area Barstool</t>
  </si>
  <si>
    <t>FUR-406</t>
  </si>
  <si>
    <t>SPA- Armchair</t>
  </si>
  <si>
    <t>FUR-407</t>
  </si>
  <si>
    <t>SPA- Coffee Table</t>
  </si>
  <si>
    <t>FUR-408</t>
  </si>
  <si>
    <t>SPA-  Hair Dryer Chair</t>
  </si>
  <si>
    <t>FUR-409</t>
  </si>
  <si>
    <t>SPA- Makeup Table Top</t>
  </si>
  <si>
    <t>FUR-409-1</t>
  </si>
  <si>
    <t>SPA- Makeup Table Base</t>
  </si>
  <si>
    <t>FUR-410</t>
  </si>
  <si>
    <t>SPA- Arm Desk Chair</t>
  </si>
  <si>
    <t>Fabric Description</t>
  </si>
  <si>
    <t>Quantity*</t>
  </si>
  <si>
    <t>Attic Stock*</t>
  </si>
  <si>
    <t xml:space="preserve">Total </t>
  </si>
  <si>
    <t xml:space="preserve">Unit Price </t>
  </si>
  <si>
    <t xml:space="preserve">Total Cost </t>
  </si>
  <si>
    <t>FAB-01</t>
  </si>
  <si>
    <t>Midas IMO - Richloom - Jade</t>
  </si>
  <si>
    <t>FAB-04</t>
  </si>
  <si>
    <t>Felix - KB Contract - Jalapeno</t>
  </si>
  <si>
    <t>Total</t>
  </si>
  <si>
    <t>* As needed for above items</t>
  </si>
  <si>
    <t>**10% of needed 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</si>
</sst>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8" x14ac:knownFonts="1">
    <font>
      <sz val="11"/>
      <color theme="1"/>
      <name val="Calibri"/>
      <family val="2"/>
      <scheme val="minor"/>
    </font>
    <font>
      <sz val="11"/>
      <color theme="1"/>
      <name val="Calibri"/>
      <family val="2"/>
      <scheme val="minor"/>
    </font>
    <font>
      <b/>
      <sz val="11"/>
      <color rgb="FFFFC000"/>
      <name val="Arial"/>
      <family val="2"/>
    </font>
    <font>
      <sz val="11"/>
      <color theme="1"/>
      <name val="Arial"/>
      <family val="2"/>
    </font>
    <font>
      <sz val="11"/>
      <color theme="0"/>
      <name val="Arial"/>
      <family val="2"/>
    </font>
    <font>
      <sz val="10"/>
      <color theme="0"/>
      <name val="Arial"/>
      <family val="2"/>
    </font>
    <font>
      <b/>
      <sz val="10"/>
      <color theme="0"/>
      <name val="Arial"/>
      <family val="2"/>
    </font>
    <font>
      <b/>
      <sz val="10"/>
      <name val="Arial"/>
      <family val="2"/>
    </font>
    <font>
      <b/>
      <sz val="11"/>
      <color theme="1"/>
      <name val="Arial"/>
      <family val="2"/>
    </font>
    <font>
      <sz val="11"/>
      <name val="Arial"/>
      <family val="2"/>
    </font>
    <font>
      <b/>
      <sz val="11"/>
      <name val="Arial"/>
      <family val="2"/>
    </font>
    <font>
      <b/>
      <sz val="11"/>
      <color rgb="FFFFFFFF"/>
      <name val="Arial"/>
      <family val="2"/>
    </font>
    <font>
      <b/>
      <sz val="11"/>
      <color theme="0"/>
      <name val="Arial"/>
      <family val="2"/>
    </font>
    <font>
      <b/>
      <sz val="10"/>
      <color rgb="FFFFFFFF"/>
      <name val="Arial"/>
      <family val="2"/>
    </font>
    <font>
      <sz val="10"/>
      <color theme="1"/>
      <name val="Arial"/>
      <family val="2"/>
    </font>
    <font>
      <b/>
      <sz val="10"/>
      <color theme="1"/>
      <name val="Arial"/>
      <family val="2"/>
    </font>
    <font>
      <sz val="8"/>
      <name val="Calibri"/>
      <family val="2"/>
      <scheme val="minor"/>
    </font>
    <font>
      <sz val="11"/>
      <color rgb="FF000000"/>
      <name val="Calibri"/>
      <family val="2"/>
    </font>
  </fonts>
  <fills count="5">
    <fill>
      <patternFill patternType="none"/>
    </fill>
    <fill>
      <patternFill patternType="gray125"/>
    </fill>
    <fill>
      <patternFill patternType="solid">
        <fgColor rgb="FF0070C0"/>
        <bgColor indexed="64"/>
      </patternFill>
    </fill>
    <fill>
      <patternFill patternType="solid">
        <fgColor theme="9" tint="0.59999389629810485"/>
        <bgColor indexed="64"/>
      </patternFill>
    </fill>
    <fill>
      <patternFill patternType="solid">
        <fgColor rgb="FF36609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7" fillId="0" borderId="0"/>
  </cellStyleXfs>
  <cellXfs count="77">
    <xf numFmtId="0" fontId="0" fillId="0" borderId="0" xfId="0"/>
    <xf numFmtId="0" fontId="2" fillId="2" borderId="1" xfId="0" applyFont="1" applyFill="1" applyBorder="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indent="1"/>
    </xf>
    <xf numFmtId="1" fontId="5" fillId="2" borderId="1" xfId="2" applyNumberFormat="1" applyFont="1" applyFill="1" applyBorder="1" applyAlignment="1">
      <alignment horizontal="center" vertical="center"/>
    </xf>
    <xf numFmtId="1" fontId="5" fillId="2" borderId="1" xfId="0"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xf>
    <xf numFmtId="43" fontId="7" fillId="0" borderId="1" xfId="1" applyFont="1" applyBorder="1" applyAlignment="1">
      <alignment horizontal="center" vertical="center"/>
    </xf>
    <xf numFmtId="43" fontId="6" fillId="2" borderId="1" xfId="1" applyFont="1" applyFill="1" applyBorder="1" applyAlignment="1">
      <alignment horizontal="center" vertical="center"/>
    </xf>
    <xf numFmtId="0" fontId="3" fillId="3" borderId="0" xfId="0" applyFont="1" applyFill="1" applyAlignment="1">
      <alignment horizontal="center" vertical="center"/>
    </xf>
    <xf numFmtId="0" fontId="3" fillId="0" borderId="0" xfId="0" applyFont="1" applyAlignment="1">
      <alignment vertical="center"/>
    </xf>
    <xf numFmtId="0" fontId="4" fillId="2" borderId="1" xfId="0" applyFont="1" applyFill="1" applyBorder="1" applyAlignment="1">
      <alignment horizontal="left" vertical="center" wrapText="1" indent="1"/>
    </xf>
    <xf numFmtId="0" fontId="4" fillId="2" borderId="0" xfId="0" applyFont="1" applyFill="1" applyAlignment="1">
      <alignment horizontal="left" vertical="center"/>
    </xf>
    <xf numFmtId="0" fontId="4" fillId="2" borderId="0" xfId="0" applyFont="1" applyFill="1" applyAlignment="1">
      <alignment vertical="center"/>
    </xf>
    <xf numFmtId="0" fontId="8" fillId="0" borderId="0" xfId="0" applyFont="1" applyAlignment="1">
      <alignment vertical="center"/>
    </xf>
    <xf numFmtId="0" fontId="3" fillId="0" borderId="0" xfId="0" applyFont="1" applyAlignment="1">
      <alignment horizontal="center"/>
    </xf>
    <xf numFmtId="0" fontId="3" fillId="0" borderId="0" xfId="0" applyFont="1"/>
    <xf numFmtId="0" fontId="4" fillId="2" borderId="1" xfId="0" applyFont="1" applyFill="1" applyBorder="1" applyAlignment="1">
      <alignment vertical="center"/>
    </xf>
    <xf numFmtId="0" fontId="9" fillId="0" borderId="1" xfId="0" applyFont="1" applyBorder="1" applyAlignment="1">
      <alignment vertical="center"/>
    </xf>
    <xf numFmtId="0" fontId="9" fillId="0" borderId="1" xfId="0" applyFont="1" applyBorder="1" applyAlignment="1">
      <alignment vertical="center" wrapText="1"/>
    </xf>
    <xf numFmtId="0" fontId="10" fillId="0" borderId="1" xfId="0" applyFont="1" applyBorder="1" applyAlignment="1">
      <alignment vertical="center"/>
    </xf>
    <xf numFmtId="0" fontId="4" fillId="2" borderId="0" xfId="0" applyFont="1" applyFill="1" applyAlignment="1">
      <alignment horizontal="right" vertical="center" indent="1"/>
    </xf>
    <xf numFmtId="43" fontId="5" fillId="2" borderId="1" xfId="1" applyFont="1" applyFill="1" applyBorder="1" applyAlignment="1">
      <alignment horizontal="center" vertical="center"/>
    </xf>
    <xf numFmtId="0" fontId="8" fillId="0" borderId="0" xfId="0" applyFont="1"/>
    <xf numFmtId="0" fontId="11" fillId="2" borderId="5" xfId="0" applyFont="1" applyFill="1" applyBorder="1" applyAlignment="1">
      <alignment horizontal="center" vertical="center" wrapText="1"/>
    </xf>
    <xf numFmtId="0" fontId="9" fillId="0" borderId="0" xfId="0" applyFont="1" applyAlignment="1">
      <alignment horizontal="center" vertical="center" wrapText="1"/>
    </xf>
    <xf numFmtId="0" fontId="3" fillId="0" borderId="0" xfId="0" applyFont="1" applyAlignment="1">
      <alignmen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indent="1"/>
    </xf>
    <xf numFmtId="0" fontId="3" fillId="0" borderId="1"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wrapText="1" indent="1"/>
    </xf>
    <xf numFmtId="0" fontId="13" fillId="4" borderId="7" xfId="0" applyFont="1" applyFill="1" applyBorder="1" applyAlignment="1">
      <alignment vertical="center"/>
    </xf>
    <xf numFmtId="0" fontId="13" fillId="4" borderId="8" xfId="0" applyFont="1" applyFill="1" applyBorder="1" applyAlignment="1">
      <alignment horizontal="center" vertical="center"/>
    </xf>
    <xf numFmtId="0" fontId="14" fillId="0" borderId="0" xfId="0" applyFont="1" applyAlignment="1">
      <alignment vertical="center"/>
    </xf>
    <xf numFmtId="0" fontId="6" fillId="2" borderId="9" xfId="0" applyFont="1" applyFill="1" applyBorder="1" applyAlignment="1">
      <alignment horizontal="center" vertical="center"/>
    </xf>
    <xf numFmtId="0" fontId="14" fillId="0" borderId="10" xfId="0" applyFont="1" applyBorder="1" applyAlignment="1">
      <alignment vertical="center" wrapText="1"/>
    </xf>
    <xf numFmtId="0" fontId="6" fillId="2" borderId="11" xfId="0" applyFont="1" applyFill="1" applyBorder="1" applyAlignment="1">
      <alignment horizontal="center" vertical="center"/>
    </xf>
    <xf numFmtId="0" fontId="14" fillId="0" borderId="12" xfId="0" applyFont="1" applyBorder="1" applyAlignment="1">
      <alignment vertical="center" wrapText="1"/>
    </xf>
    <xf numFmtId="0" fontId="6" fillId="2" borderId="7" xfId="0" applyFont="1" applyFill="1" applyBorder="1" applyAlignment="1">
      <alignment vertical="center"/>
    </xf>
    <xf numFmtId="0" fontId="14" fillId="0" borderId="8" xfId="0" applyFont="1" applyBorder="1" applyAlignment="1">
      <alignment vertical="center" wrapText="1"/>
    </xf>
    <xf numFmtId="0" fontId="15" fillId="0" borderId="0" xfId="0" applyFont="1" applyAlignment="1">
      <alignment vertical="center"/>
    </xf>
    <xf numFmtId="0" fontId="3" fillId="0" borderId="0" xfId="0" applyFont="1"/>
    <xf numFmtId="0" fontId="8" fillId="0" borderId="0" xfId="0" applyFont="1"/>
    <xf numFmtId="0" fontId="3" fillId="0" borderId="0" xfId="0" applyFont="1" applyAlignment="1">
      <alignment horizontal="center" vertical="center"/>
    </xf>
    <xf numFmtId="0" fontId="3" fillId="0" borderId="0" xfId="0" applyFont="1" applyAlignment="1">
      <alignment vertical="center"/>
    </xf>
    <xf numFmtId="0" fontId="8" fillId="0" borderId="0" xfId="0" applyFont="1" applyAlignment="1">
      <alignment vertical="center"/>
    </xf>
    <xf numFmtId="0" fontId="4" fillId="2" borderId="1" xfId="0" applyFont="1" applyFill="1" applyBorder="1" applyAlignment="1">
      <alignment vertical="center"/>
    </xf>
    <xf numFmtId="0" fontId="4" fillId="2" borderId="0" xfId="0" applyFont="1" applyFill="1" applyAlignment="1">
      <alignment vertical="center"/>
    </xf>
    <xf numFmtId="0" fontId="4" fillId="2" borderId="1" xfId="0" applyFont="1" applyFill="1" applyBorder="1" applyAlignment="1">
      <alignment horizontal="left" vertical="center"/>
    </xf>
    <xf numFmtId="0" fontId="4" fillId="2" borderId="0" xfId="0" applyFont="1" applyFill="1" applyAlignment="1">
      <alignment horizontal="left" vertical="center"/>
    </xf>
    <xf numFmtId="1" fontId="5" fillId="2" borderId="1" xfId="2" applyNumberFormat="1" applyFont="1" applyFill="1" applyBorder="1" applyAlignment="1">
      <alignment horizontal="center" vertical="center"/>
    </xf>
    <xf numFmtId="1" fontId="6" fillId="2" borderId="1" xfId="0" applyNumberFormat="1" applyFont="1" applyFill="1" applyBorder="1" applyAlignment="1">
      <alignment horizontal="center" vertical="center"/>
    </xf>
    <xf numFmtId="43" fontId="6" fillId="2" borderId="1" xfId="1" applyFont="1" applyFill="1" applyBorder="1" applyAlignment="1">
      <alignment horizontal="center" vertical="center"/>
    </xf>
    <xf numFmtId="43" fontId="5" fillId="2" borderId="1" xfId="1" applyFont="1" applyFill="1" applyBorder="1" applyAlignment="1">
      <alignment horizontal="center" vertical="center"/>
    </xf>
    <xf numFmtId="0" fontId="4" fillId="2" borderId="0" xfId="0" applyFont="1" applyFill="1" applyAlignment="1">
      <alignment horizontal="right" vertical="center" indent="1"/>
    </xf>
    <xf numFmtId="0" fontId="4" fillId="2" borderId="1" xfId="0" applyFont="1" applyFill="1" applyBorder="1" applyAlignment="1">
      <alignment horizontal="left" vertical="center" inden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0" xfId="0" applyFont="1" applyFill="1" applyAlignment="1">
      <alignment horizontal="center" vertical="center"/>
    </xf>
    <xf numFmtId="0" fontId="9" fillId="0" borderId="1" xfId="0" applyFont="1" applyBorder="1" applyAlignment="1">
      <alignment vertical="center"/>
    </xf>
    <xf numFmtId="0" fontId="10" fillId="0" borderId="1" xfId="0" applyFont="1" applyBorder="1" applyAlignment="1">
      <alignment vertical="center"/>
    </xf>
    <xf numFmtId="43" fontId="7" fillId="0" borderId="1" xfId="1" applyFont="1" applyBorder="1" applyAlignment="1">
      <alignment horizontal="center" vertical="center"/>
    </xf>
    <xf numFmtId="1" fontId="5" fillId="2" borderId="1" xfId="0" applyNumberFormat="1" applyFont="1" applyFill="1" applyBorder="1" applyAlignment="1">
      <alignment horizontal="center" vertical="center" wrapText="1"/>
    </xf>
    <xf numFmtId="0" fontId="3" fillId="3" borderId="0" xfId="0" applyFont="1" applyFill="1" applyAlignment="1">
      <alignment horizontal="center" vertical="center"/>
    </xf>
    <xf numFmtId="0" fontId="3" fillId="0" borderId="0" xfId="0" applyFont="1" applyAlignment="1">
      <alignment horizontal="center"/>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3" fillId="0" borderId="13" xfId="0" applyFont="1" applyBorder="1" applyAlignment="1">
      <alignment horizontal="left" vertical="center" wrapText="1"/>
    </xf>
    <xf numFmtId="0" fontId="3" fillId="0" borderId="0" xfId="0" applyFont="1" applyAlignment="1">
      <alignmen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cellXfs>
  <cellStyles count="4">
    <cellStyle name="Comma" xfId="1" builtinId="3"/>
    <cellStyle name="Currency" xfId="2" builtinId="4"/>
    <cellStyle name="Normal" xfId="0" builtinId="0"/>
    <cellStyle name="Normal 2" xfId="3" xr:uid="{099A31FB-28A1-47E6-9FB2-6F1A45EA01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78FBC-D44C-4351-83A8-EF856F7D1119}">
  <sheetPr>
    <pageSetUpPr fitToPage="1"/>
  </sheetPr>
  <dimension ref="A1:D10"/>
  <sheetViews>
    <sheetView workbookViewId="0">
      <pane xSplit="2" ySplit="1" topLeftCell="C2" activePane="bottomRight" state="frozen"/>
      <selection pane="topRight" activeCell="C1" sqref="C1"/>
      <selection pane="bottomLeft" activeCell="A2" sqref="A2"/>
      <selection pane="bottomRight" activeCell="C10" sqref="C10"/>
    </sheetView>
  </sheetViews>
  <sheetFormatPr defaultColWidth="8.7265625" defaultRowHeight="14" x14ac:dyDescent="0.35"/>
  <cols>
    <col min="1" max="1" width="4.36328125" style="33" customWidth="1"/>
    <col min="2" max="2" width="23.26953125" style="34" bestFit="1" customWidth="1"/>
    <col min="3" max="3" width="79.08984375" style="29" customWidth="1"/>
    <col min="4" max="16384" width="8.7265625" style="29"/>
  </cols>
  <sheetData>
    <row r="1" spans="1:4" ht="37.5" customHeight="1" x14ac:dyDescent="0.35">
      <c r="A1" s="27"/>
      <c r="B1" s="70" t="s">
        <v>66</v>
      </c>
      <c r="C1" s="71"/>
      <c r="D1" s="28"/>
    </row>
    <row r="2" spans="1:4" ht="35.5" customHeight="1" x14ac:dyDescent="0.35">
      <c r="A2" s="30">
        <v>1</v>
      </c>
      <c r="B2" s="31" t="s">
        <v>67</v>
      </c>
      <c r="C2" s="32"/>
    </row>
    <row r="3" spans="1:4" ht="35.5" customHeight="1" x14ac:dyDescent="0.35">
      <c r="A3" s="30">
        <v>2</v>
      </c>
      <c r="B3" s="31" t="s">
        <v>68</v>
      </c>
      <c r="C3" s="32"/>
    </row>
    <row r="4" spans="1:4" ht="35.5" customHeight="1" x14ac:dyDescent="0.35">
      <c r="A4" s="30">
        <v>3</v>
      </c>
      <c r="B4" s="31" t="s">
        <v>69</v>
      </c>
      <c r="C4" s="32"/>
    </row>
    <row r="5" spans="1:4" ht="35.5" customHeight="1" x14ac:dyDescent="0.35">
      <c r="A5" s="30">
        <v>4</v>
      </c>
      <c r="B5" s="31" t="s">
        <v>70</v>
      </c>
      <c r="C5" s="32"/>
    </row>
    <row r="6" spans="1:4" ht="35.5" customHeight="1" x14ac:dyDescent="0.35">
      <c r="A6" s="30">
        <v>5</v>
      </c>
      <c r="B6" s="31" t="s">
        <v>71</v>
      </c>
      <c r="C6" s="32"/>
    </row>
    <row r="7" spans="1:4" ht="35.5" customHeight="1" x14ac:dyDescent="0.35">
      <c r="A7" s="30">
        <v>6</v>
      </c>
      <c r="B7" s="31" t="s">
        <v>72</v>
      </c>
      <c r="C7" s="32"/>
    </row>
    <row r="8" spans="1:4" ht="73" customHeight="1" x14ac:dyDescent="0.35">
      <c r="A8" s="30">
        <v>7</v>
      </c>
      <c r="B8" s="31" t="s">
        <v>73</v>
      </c>
      <c r="C8" s="32"/>
    </row>
    <row r="9" spans="1:4" ht="73" customHeight="1" x14ac:dyDescent="0.35">
      <c r="A9" s="30">
        <v>8</v>
      </c>
      <c r="B9" s="31" t="s">
        <v>74</v>
      </c>
      <c r="C9" s="32"/>
    </row>
    <row r="10" spans="1:4" ht="73" customHeight="1" x14ac:dyDescent="0.35">
      <c r="A10" s="30">
        <v>9</v>
      </c>
      <c r="B10" s="31" t="s">
        <v>75</v>
      </c>
      <c r="C10" s="32"/>
    </row>
  </sheetData>
  <mergeCells count="1">
    <mergeCell ref="B1:C1"/>
  </mergeCells>
  <pageMargins left="0.25" right="0.25" top="0.75" bottom="0.75" header="0.3" footer="0.3"/>
  <pageSetup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93203-58EE-4A1F-8A53-6CD853609913}">
  <sheetPr>
    <pageSetUpPr fitToPage="1"/>
  </sheetPr>
  <dimension ref="A1:B17"/>
  <sheetViews>
    <sheetView zoomScale="110" zoomScaleNormal="110" workbookViewId="0">
      <pane ySplit="1" topLeftCell="A2" activePane="bottomLeft" state="frozen"/>
      <selection pane="bottomLeft" activeCell="B3" sqref="B3"/>
    </sheetView>
  </sheetViews>
  <sheetFormatPr defaultColWidth="8.7265625" defaultRowHeight="40.5" customHeight="1" x14ac:dyDescent="0.35"/>
  <cols>
    <col min="1" max="1" width="3.08984375" style="44" bestFit="1" customWidth="1"/>
    <col min="2" max="2" width="90.7265625" style="37" customWidth="1"/>
    <col min="3" max="3" width="19" style="37" customWidth="1"/>
    <col min="4" max="16384" width="8.7265625" style="37"/>
  </cols>
  <sheetData>
    <row r="1" spans="1:2" ht="13.5" thickBot="1" x14ac:dyDescent="0.4">
      <c r="A1" s="35"/>
      <c r="B1" s="36" t="s">
        <v>76</v>
      </c>
    </row>
    <row r="2" spans="1:2" ht="69" customHeight="1" x14ac:dyDescent="0.35">
      <c r="A2" s="38">
        <v>1</v>
      </c>
      <c r="B2" s="39" t="s">
        <v>77</v>
      </c>
    </row>
    <row r="3" spans="1:2" ht="46" customHeight="1" x14ac:dyDescent="0.35">
      <c r="A3" s="40">
        <f>A2+1</f>
        <v>2</v>
      </c>
      <c r="B3" s="41" t="s">
        <v>99</v>
      </c>
    </row>
    <row r="4" spans="1:2" ht="24.5" customHeight="1" x14ac:dyDescent="0.35">
      <c r="A4" s="40">
        <f t="shared" ref="A4:A17" si="0">A3+1</f>
        <v>3</v>
      </c>
      <c r="B4" s="41" t="s">
        <v>78</v>
      </c>
    </row>
    <row r="5" spans="1:2" ht="52" customHeight="1" x14ac:dyDescent="0.35">
      <c r="A5" s="40">
        <f t="shared" si="0"/>
        <v>4</v>
      </c>
      <c r="B5" s="41" t="s">
        <v>79</v>
      </c>
    </row>
    <row r="6" spans="1:2" ht="90.5" hidden="1" customHeight="1" x14ac:dyDescent="0.35">
      <c r="A6" s="40">
        <f t="shared" si="0"/>
        <v>5</v>
      </c>
      <c r="B6" s="41" t="s">
        <v>80</v>
      </c>
    </row>
    <row r="7" spans="1:2" ht="118" hidden="1" customHeight="1" x14ac:dyDescent="0.35">
      <c r="A7" s="40">
        <f t="shared" si="0"/>
        <v>6</v>
      </c>
      <c r="B7" s="41" t="s">
        <v>90</v>
      </c>
    </row>
    <row r="8" spans="1:2" ht="41.5" customHeight="1" x14ac:dyDescent="0.35">
      <c r="A8" s="40">
        <v>5</v>
      </c>
      <c r="B8" s="41" t="s">
        <v>81</v>
      </c>
    </row>
    <row r="9" spans="1:2" ht="56" customHeight="1" x14ac:dyDescent="0.35">
      <c r="A9" s="40">
        <f t="shared" si="0"/>
        <v>6</v>
      </c>
      <c r="B9" s="41" t="s">
        <v>82</v>
      </c>
    </row>
    <row r="10" spans="1:2" ht="41" customHeight="1" x14ac:dyDescent="0.35">
      <c r="A10" s="40">
        <f t="shared" si="0"/>
        <v>7</v>
      </c>
      <c r="B10" s="41" t="s">
        <v>83</v>
      </c>
    </row>
    <row r="11" spans="1:2" ht="42" customHeight="1" x14ac:dyDescent="0.35">
      <c r="A11" s="40">
        <f t="shared" si="0"/>
        <v>8</v>
      </c>
      <c r="B11" s="41" t="s">
        <v>84</v>
      </c>
    </row>
    <row r="12" spans="1:2" ht="62.5" customHeight="1" x14ac:dyDescent="0.35">
      <c r="A12" s="40">
        <f t="shared" si="0"/>
        <v>9</v>
      </c>
      <c r="B12" s="41" t="s">
        <v>100</v>
      </c>
    </row>
    <row r="13" spans="1:2" ht="62" customHeight="1" x14ac:dyDescent="0.35">
      <c r="A13" s="40">
        <f t="shared" si="0"/>
        <v>10</v>
      </c>
      <c r="B13" s="41" t="s">
        <v>85</v>
      </c>
    </row>
    <row r="14" spans="1:2" ht="41" customHeight="1" x14ac:dyDescent="0.35">
      <c r="A14" s="40">
        <f t="shared" si="0"/>
        <v>11</v>
      </c>
      <c r="B14" s="41" t="s">
        <v>88</v>
      </c>
    </row>
    <row r="15" spans="1:2" ht="53" customHeight="1" x14ac:dyDescent="0.35">
      <c r="A15" s="40">
        <f t="shared" si="0"/>
        <v>12</v>
      </c>
      <c r="B15" s="41" t="s">
        <v>89</v>
      </c>
    </row>
    <row r="16" spans="1:2" ht="35.5" customHeight="1" x14ac:dyDescent="0.35">
      <c r="A16" s="40">
        <f t="shared" si="0"/>
        <v>13</v>
      </c>
      <c r="B16" s="41" t="s">
        <v>86</v>
      </c>
    </row>
    <row r="17" spans="1:2" ht="42.5" customHeight="1" thickBot="1" x14ac:dyDescent="0.4">
      <c r="A17" s="42">
        <f t="shared" si="0"/>
        <v>14</v>
      </c>
      <c r="B17" s="43" t="s">
        <v>87</v>
      </c>
    </row>
  </sheetData>
  <pageMargins left="0.25" right="0.25" top="0.75" bottom="0.75" header="0.3" footer="0.3"/>
  <pageSetup fitToHeight="3" orientation="portrait" r:id="rId1"/>
  <headerFooter>
    <oddHeader>&amp;L&amp;F  &amp;A&amp;R&amp;N</oddHead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39A6D-DDCE-438E-A986-667D1546B4EA}">
  <sheetPr>
    <tabColor rgb="FFFFC000"/>
  </sheetPr>
  <dimension ref="A1:I25"/>
  <sheetViews>
    <sheetView zoomScaleNormal="100" workbookViewId="0">
      <selection activeCell="J9" sqref="J9"/>
    </sheetView>
  </sheetViews>
  <sheetFormatPr defaultColWidth="8.7265625" defaultRowHeight="14" x14ac:dyDescent="0.3"/>
  <cols>
    <col min="1" max="1" width="17.453125" style="45" customWidth="1"/>
    <col min="2" max="2" width="35.1796875" style="45" customWidth="1"/>
    <col min="3" max="4" width="13.54296875" style="45" customWidth="1"/>
    <col min="5" max="5" width="13.54296875" style="46" customWidth="1"/>
    <col min="6" max="6" width="13.54296875" style="45" customWidth="1"/>
    <col min="7" max="7" width="17.453125" style="45" customWidth="1"/>
    <col min="8" max="8" width="14.08984375" style="69" hidden="1" customWidth="1"/>
    <col min="9" max="9" width="20.90625" style="69" hidden="1" customWidth="1"/>
    <col min="10" max="10" width="30.81640625" style="45" customWidth="1"/>
    <col min="11" max="16384" width="8.7265625" style="45"/>
  </cols>
  <sheetData>
    <row r="1" spans="1:9" s="47" customFormat="1" ht="29.5" customHeight="1" x14ac:dyDescent="0.35">
      <c r="A1" s="62" t="s">
        <v>0</v>
      </c>
      <c r="B1" s="60" t="s">
        <v>1</v>
      </c>
      <c r="C1" s="61" t="s">
        <v>2</v>
      </c>
      <c r="D1" s="61" t="s">
        <v>3</v>
      </c>
      <c r="E1" s="61" t="s">
        <v>4</v>
      </c>
      <c r="F1" s="61" t="s">
        <v>5</v>
      </c>
      <c r="G1" s="61" t="s">
        <v>6</v>
      </c>
      <c r="H1" s="47" t="s">
        <v>7</v>
      </c>
      <c r="I1" s="47" t="s">
        <v>8</v>
      </c>
    </row>
    <row r="2" spans="1:9" s="48" customFormat="1" ht="22" hidden="1" customHeight="1" x14ac:dyDescent="0.35">
      <c r="A2" s="52" t="s">
        <v>101</v>
      </c>
      <c r="B2" s="59" t="s">
        <v>102</v>
      </c>
      <c r="C2" s="54">
        <v>1</v>
      </c>
      <c r="D2" s="67">
        <v>1</v>
      </c>
      <c r="E2" s="55">
        <f t="shared" ref="E2:E11" si="0">D2+C2</f>
        <v>2</v>
      </c>
      <c r="F2" s="66"/>
      <c r="G2" s="56">
        <f t="shared" ref="G2:G11" si="1">E2*F2</f>
        <v>0</v>
      </c>
      <c r="H2" s="47" t="s">
        <v>11</v>
      </c>
      <c r="I2" s="47" t="s">
        <v>103</v>
      </c>
    </row>
    <row r="3" spans="1:9" s="48" customFormat="1" ht="22" hidden="1" customHeight="1" x14ac:dyDescent="0.35">
      <c r="A3" s="52" t="s">
        <v>104</v>
      </c>
      <c r="B3" s="59" t="s">
        <v>105</v>
      </c>
      <c r="C3" s="54">
        <v>1</v>
      </c>
      <c r="D3" s="67">
        <v>1</v>
      </c>
      <c r="E3" s="55">
        <f t="shared" si="0"/>
        <v>2</v>
      </c>
      <c r="F3" s="66"/>
      <c r="G3" s="56">
        <f t="shared" si="1"/>
        <v>0</v>
      </c>
      <c r="H3" s="47" t="s">
        <v>11</v>
      </c>
      <c r="I3" s="47" t="s">
        <v>103</v>
      </c>
    </row>
    <row r="4" spans="1:9" s="48" customFormat="1" ht="22" hidden="1" customHeight="1" x14ac:dyDescent="0.35">
      <c r="A4" s="52" t="s">
        <v>106</v>
      </c>
      <c r="B4" s="59" t="s">
        <v>107</v>
      </c>
      <c r="C4" s="54">
        <v>1</v>
      </c>
      <c r="D4" s="67">
        <v>1</v>
      </c>
      <c r="E4" s="55">
        <f t="shared" si="0"/>
        <v>2</v>
      </c>
      <c r="F4" s="66"/>
      <c r="G4" s="56">
        <f t="shared" si="1"/>
        <v>0</v>
      </c>
      <c r="H4" s="47" t="s">
        <v>11</v>
      </c>
      <c r="I4" s="47" t="s">
        <v>103</v>
      </c>
    </row>
    <row r="5" spans="1:9" s="48" customFormat="1" ht="22" customHeight="1" x14ac:dyDescent="0.35">
      <c r="A5" s="52" t="s">
        <v>108</v>
      </c>
      <c r="B5" s="59" t="s">
        <v>109</v>
      </c>
      <c r="C5" s="54">
        <v>2</v>
      </c>
      <c r="D5" s="67">
        <v>1</v>
      </c>
      <c r="E5" s="55">
        <f t="shared" si="0"/>
        <v>3</v>
      </c>
      <c r="F5" s="66"/>
      <c r="G5" s="56">
        <f t="shared" si="1"/>
        <v>0</v>
      </c>
      <c r="H5" s="47" t="s">
        <v>11</v>
      </c>
      <c r="I5" s="68" t="s">
        <v>12</v>
      </c>
    </row>
    <row r="6" spans="1:9" s="48" customFormat="1" ht="22" customHeight="1" x14ac:dyDescent="0.35">
      <c r="A6" s="52" t="s">
        <v>110</v>
      </c>
      <c r="B6" s="59" t="s">
        <v>111</v>
      </c>
      <c r="C6" s="54">
        <v>8</v>
      </c>
      <c r="D6" s="67">
        <v>2</v>
      </c>
      <c r="E6" s="55">
        <f t="shared" si="0"/>
        <v>10</v>
      </c>
      <c r="F6" s="66"/>
      <c r="G6" s="56">
        <f t="shared" si="1"/>
        <v>0</v>
      </c>
      <c r="H6" s="47" t="s">
        <v>11</v>
      </c>
      <c r="I6" s="68" t="s">
        <v>12</v>
      </c>
    </row>
    <row r="7" spans="1:9" s="48" customFormat="1" ht="22" customHeight="1" x14ac:dyDescent="0.35">
      <c r="A7" s="52" t="s">
        <v>112</v>
      </c>
      <c r="B7" s="59" t="s">
        <v>113</v>
      </c>
      <c r="C7" s="54">
        <v>4</v>
      </c>
      <c r="D7" s="67">
        <v>1</v>
      </c>
      <c r="E7" s="55">
        <f t="shared" si="0"/>
        <v>5</v>
      </c>
      <c r="F7" s="66"/>
      <c r="G7" s="56">
        <f t="shared" si="1"/>
        <v>0</v>
      </c>
      <c r="H7" s="47" t="s">
        <v>11</v>
      </c>
      <c r="I7" s="68" t="s">
        <v>12</v>
      </c>
    </row>
    <row r="8" spans="1:9" s="48" customFormat="1" ht="22" customHeight="1" x14ac:dyDescent="0.35">
      <c r="A8" s="52" t="s">
        <v>114</v>
      </c>
      <c r="B8" s="59" t="s">
        <v>115</v>
      </c>
      <c r="C8" s="54">
        <v>2</v>
      </c>
      <c r="D8" s="67">
        <v>1</v>
      </c>
      <c r="E8" s="55">
        <f t="shared" si="0"/>
        <v>3</v>
      </c>
      <c r="F8" s="66"/>
      <c r="G8" s="56">
        <f t="shared" si="1"/>
        <v>0</v>
      </c>
      <c r="H8" s="47" t="s">
        <v>11</v>
      </c>
      <c r="I8" s="68" t="s">
        <v>12</v>
      </c>
    </row>
    <row r="9" spans="1:9" s="48" customFormat="1" ht="22" customHeight="1" x14ac:dyDescent="0.35">
      <c r="A9" s="52" t="s">
        <v>116</v>
      </c>
      <c r="B9" s="59" t="s">
        <v>117</v>
      </c>
      <c r="C9" s="54">
        <v>1</v>
      </c>
      <c r="D9" s="67">
        <v>0</v>
      </c>
      <c r="E9" s="55">
        <f t="shared" si="0"/>
        <v>1</v>
      </c>
      <c r="F9" s="66"/>
      <c r="G9" s="56">
        <f t="shared" si="1"/>
        <v>0</v>
      </c>
      <c r="H9" s="47" t="s">
        <v>11</v>
      </c>
      <c r="I9" s="68" t="s">
        <v>12</v>
      </c>
    </row>
    <row r="10" spans="1:9" s="48" customFormat="1" ht="22" customHeight="1" x14ac:dyDescent="0.35">
      <c r="A10" s="52" t="s">
        <v>118</v>
      </c>
      <c r="B10" s="59" t="s">
        <v>119</v>
      </c>
      <c r="C10" s="54">
        <v>4</v>
      </c>
      <c r="D10" s="67">
        <v>0</v>
      </c>
      <c r="E10" s="55">
        <f t="shared" si="0"/>
        <v>4</v>
      </c>
      <c r="F10" s="66"/>
      <c r="G10" s="56">
        <f t="shared" si="1"/>
        <v>0</v>
      </c>
      <c r="H10" s="47" t="s">
        <v>11</v>
      </c>
      <c r="I10" s="68" t="s">
        <v>12</v>
      </c>
    </row>
    <row r="11" spans="1:9" s="48" customFormat="1" ht="22" customHeight="1" x14ac:dyDescent="0.35">
      <c r="A11" s="52" t="s">
        <v>120</v>
      </c>
      <c r="B11" s="59" t="s">
        <v>121</v>
      </c>
      <c r="C11" s="54">
        <v>2</v>
      </c>
      <c r="D11" s="67">
        <v>0</v>
      </c>
      <c r="E11" s="55">
        <f t="shared" si="0"/>
        <v>2</v>
      </c>
      <c r="F11" s="66"/>
      <c r="G11" s="56">
        <f t="shared" si="1"/>
        <v>0</v>
      </c>
      <c r="H11" s="47" t="s">
        <v>11</v>
      </c>
      <c r="I11" s="68" t="s">
        <v>12</v>
      </c>
    </row>
    <row r="12" spans="1:9" s="48" customFormat="1" ht="22" customHeight="1" x14ac:dyDescent="0.35">
      <c r="A12" s="53"/>
      <c r="B12" s="51" t="s">
        <v>60</v>
      </c>
      <c r="C12" s="54">
        <f>SUM(C5:C11)</f>
        <v>23</v>
      </c>
      <c r="D12" s="54">
        <f>SUM(D5:D11)</f>
        <v>5</v>
      </c>
      <c r="E12" s="54">
        <f>SUM(E5:E11)</f>
        <v>28</v>
      </c>
      <c r="F12" s="56"/>
      <c r="G12" s="56">
        <f>SUM(G2:G11)</f>
        <v>0</v>
      </c>
      <c r="H12" s="47"/>
      <c r="I12" s="47"/>
    </row>
    <row r="13" spans="1:9" s="48" customFormat="1" ht="9.65" customHeight="1" x14ac:dyDescent="0.35">
      <c r="E13" s="49"/>
      <c r="H13" s="47"/>
      <c r="I13" s="47"/>
    </row>
    <row r="14" spans="1:9" s="47" customFormat="1" ht="26.5" customHeight="1" x14ac:dyDescent="0.35">
      <c r="A14" s="62" t="s">
        <v>0</v>
      </c>
      <c r="B14" s="60" t="s">
        <v>122</v>
      </c>
      <c r="C14" s="60" t="s">
        <v>123</v>
      </c>
      <c r="D14" s="60" t="s">
        <v>124</v>
      </c>
      <c r="E14" s="63" t="s">
        <v>125</v>
      </c>
      <c r="F14" s="61" t="s">
        <v>126</v>
      </c>
      <c r="G14" s="61" t="s">
        <v>127</v>
      </c>
    </row>
    <row r="15" spans="1:9" s="48" customFormat="1" ht="22" customHeight="1" x14ac:dyDescent="0.35">
      <c r="A15" s="50" t="s">
        <v>128</v>
      </c>
      <c r="B15" s="59" t="s">
        <v>129</v>
      </c>
      <c r="C15" s="64"/>
      <c r="D15" s="22"/>
      <c r="E15" s="65"/>
      <c r="F15" s="66"/>
      <c r="G15" s="56">
        <f>E15*F15</f>
        <v>0</v>
      </c>
      <c r="H15" s="47"/>
      <c r="I15" s="47"/>
    </row>
    <row r="16" spans="1:9" s="48" customFormat="1" ht="22" customHeight="1" x14ac:dyDescent="0.35">
      <c r="A16" s="50" t="s">
        <v>130</v>
      </c>
      <c r="B16" s="59" t="s">
        <v>131</v>
      </c>
      <c r="C16" s="64"/>
      <c r="D16" s="22"/>
      <c r="E16" s="65"/>
      <c r="F16" s="66"/>
      <c r="G16" s="56">
        <f t="shared" ref="G16" si="2">E16*F16</f>
        <v>0</v>
      </c>
      <c r="H16" s="47"/>
      <c r="I16" s="47"/>
    </row>
    <row r="17" spans="1:9" s="48" customFormat="1" ht="18.649999999999999" customHeight="1" x14ac:dyDescent="0.35">
      <c r="A17" s="53"/>
      <c r="B17" s="58" t="s">
        <v>132</v>
      </c>
      <c r="C17" s="54">
        <f>SUM(C15:C16)</f>
        <v>0</v>
      </c>
      <c r="D17" s="54">
        <f>SUM(D15:D16)</f>
        <v>0</v>
      </c>
      <c r="E17" s="54">
        <f>SUM(E15:E16)</f>
        <v>0</v>
      </c>
      <c r="F17" s="57"/>
      <c r="G17" s="56">
        <f>SUM(G15:G16)</f>
        <v>0</v>
      </c>
      <c r="H17" s="47"/>
      <c r="I17" s="47"/>
    </row>
    <row r="18" spans="1:9" s="48" customFormat="1" ht="19.5" customHeight="1" x14ac:dyDescent="0.35">
      <c r="C18" s="72" t="s">
        <v>133</v>
      </c>
      <c r="D18" s="72"/>
      <c r="E18" s="72"/>
      <c r="H18" s="47"/>
      <c r="I18" s="47"/>
    </row>
    <row r="19" spans="1:9" ht="19.5" customHeight="1" x14ac:dyDescent="0.3">
      <c r="C19" s="73" t="s">
        <v>134</v>
      </c>
      <c r="D19" s="73"/>
    </row>
    <row r="20" spans="1:9" ht="19.5" customHeight="1" x14ac:dyDescent="0.3">
      <c r="A20" s="74" t="s">
        <v>61</v>
      </c>
      <c r="B20" s="75"/>
      <c r="C20" s="75"/>
      <c r="D20" s="75"/>
      <c r="E20" s="75"/>
      <c r="F20" s="75"/>
      <c r="G20" s="76"/>
    </row>
    <row r="21" spans="1:9" ht="20.149999999999999" customHeight="1" x14ac:dyDescent="0.3">
      <c r="A21" s="50"/>
      <c r="B21" s="59" t="s">
        <v>62</v>
      </c>
      <c r="C21" s="64"/>
      <c r="D21" s="22"/>
      <c r="E21" s="65"/>
      <c r="F21" s="66"/>
      <c r="G21" s="56">
        <f>E21*F21</f>
        <v>0</v>
      </c>
    </row>
    <row r="22" spans="1:9" ht="20.149999999999999" customHeight="1" x14ac:dyDescent="0.3">
      <c r="A22" s="50"/>
      <c r="B22" s="59" t="s">
        <v>63</v>
      </c>
      <c r="C22" s="64"/>
      <c r="D22" s="22"/>
      <c r="E22" s="65"/>
      <c r="F22" s="66"/>
      <c r="G22" s="56">
        <f t="shared" ref="G22:G24" si="3">E22*F22</f>
        <v>0</v>
      </c>
    </row>
    <row r="23" spans="1:9" ht="20.149999999999999" customHeight="1" x14ac:dyDescent="0.3">
      <c r="A23" s="50"/>
      <c r="B23" s="59" t="s">
        <v>64</v>
      </c>
      <c r="C23" s="64"/>
      <c r="D23" s="22"/>
      <c r="E23" s="65"/>
      <c r="F23" s="66"/>
      <c r="G23" s="56">
        <f t="shared" si="3"/>
        <v>0</v>
      </c>
    </row>
    <row r="24" spans="1:9" ht="20.149999999999999" customHeight="1" x14ac:dyDescent="0.3">
      <c r="A24" s="50"/>
      <c r="B24" s="59" t="s">
        <v>65</v>
      </c>
      <c r="C24" s="64"/>
      <c r="D24" s="22"/>
      <c r="E24" s="65"/>
      <c r="F24" s="66"/>
      <c r="G24" s="56">
        <f t="shared" si="3"/>
        <v>0</v>
      </c>
    </row>
    <row r="25" spans="1:9" x14ac:dyDescent="0.3">
      <c r="A25" s="53"/>
      <c r="B25" s="58"/>
      <c r="C25" s="54"/>
      <c r="D25" s="54"/>
      <c r="E25" s="54"/>
      <c r="F25" s="57"/>
      <c r="G25" s="56"/>
    </row>
  </sheetData>
  <mergeCells count="3">
    <mergeCell ref="C18:E18"/>
    <mergeCell ref="C19:D19"/>
    <mergeCell ref="A20:G2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4C117-4683-4A45-A212-DF5854D75CE2}">
  <sheetPr>
    <tabColor rgb="FF00B050"/>
  </sheetPr>
  <dimension ref="A1:I37"/>
  <sheetViews>
    <sheetView tabSelected="1" topLeftCell="A10" zoomScaleNormal="100" workbookViewId="0">
      <selection activeCell="M20" sqref="M20"/>
    </sheetView>
  </sheetViews>
  <sheetFormatPr defaultColWidth="8.7265625" defaultRowHeight="14" x14ac:dyDescent="0.3"/>
  <cols>
    <col min="1" max="1" width="10" style="19" customWidth="1"/>
    <col min="2" max="2" width="45.453125" style="19" customWidth="1"/>
    <col min="3" max="4" width="11.1796875" style="19" customWidth="1"/>
    <col min="5" max="5" width="11.1796875" style="26" customWidth="1"/>
    <col min="6" max="6" width="13.54296875" style="19" customWidth="1"/>
    <col min="7" max="7" width="17.453125" style="19" customWidth="1"/>
    <col min="8" max="8" width="14.08984375" style="18" hidden="1" customWidth="1"/>
    <col min="9" max="9" width="20.90625" style="18" hidden="1" customWidth="1"/>
    <col min="10" max="10" width="30.81640625" style="19" customWidth="1"/>
    <col min="11" max="16384" width="8.7265625" style="19"/>
  </cols>
  <sheetData>
    <row r="1" spans="1:9" s="4" customFormat="1" ht="37.5" customHeight="1" x14ac:dyDescent="0.35">
      <c r="A1" s="1" t="s">
        <v>0</v>
      </c>
      <c r="B1" s="2" t="s">
        <v>1</v>
      </c>
      <c r="C1" s="3" t="s">
        <v>2</v>
      </c>
      <c r="D1" s="3" t="s">
        <v>3</v>
      </c>
      <c r="E1" s="3" t="s">
        <v>4</v>
      </c>
      <c r="F1" s="3" t="s">
        <v>5</v>
      </c>
      <c r="G1" s="3" t="s">
        <v>6</v>
      </c>
      <c r="H1" s="4" t="s">
        <v>7</v>
      </c>
      <c r="I1" s="4" t="s">
        <v>8</v>
      </c>
    </row>
    <row r="2" spans="1:9" s="13" customFormat="1" ht="22" customHeight="1" x14ac:dyDescent="0.35">
      <c r="A2" s="5" t="s">
        <v>9</v>
      </c>
      <c r="B2" s="6" t="s">
        <v>10</v>
      </c>
      <c r="C2" s="7">
        <v>2</v>
      </c>
      <c r="D2" s="8">
        <v>1</v>
      </c>
      <c r="E2" s="9">
        <f t="shared" ref="E2:E27" si="0">D2+C2</f>
        <v>3</v>
      </c>
      <c r="F2" s="10"/>
      <c r="G2" s="11">
        <f t="shared" ref="G2:G27" si="1">E2*F2</f>
        <v>0</v>
      </c>
      <c r="H2" s="4" t="s">
        <v>11</v>
      </c>
      <c r="I2" s="12" t="s">
        <v>12</v>
      </c>
    </row>
    <row r="3" spans="1:9" s="13" customFormat="1" ht="22" customHeight="1" x14ac:dyDescent="0.35">
      <c r="A3" s="5" t="s">
        <v>13</v>
      </c>
      <c r="B3" s="6" t="s">
        <v>14</v>
      </c>
      <c r="C3" s="7">
        <v>2</v>
      </c>
      <c r="D3" s="8">
        <v>0</v>
      </c>
      <c r="E3" s="9">
        <f t="shared" si="0"/>
        <v>2</v>
      </c>
      <c r="F3" s="10"/>
      <c r="G3" s="11">
        <f t="shared" si="1"/>
        <v>0</v>
      </c>
      <c r="H3" s="4" t="s">
        <v>11</v>
      </c>
      <c r="I3" s="12" t="s">
        <v>12</v>
      </c>
    </row>
    <row r="4" spans="1:9" s="13" customFormat="1" ht="22" customHeight="1" x14ac:dyDescent="0.35">
      <c r="A4" s="5" t="s">
        <v>15</v>
      </c>
      <c r="B4" s="6" t="s">
        <v>16</v>
      </c>
      <c r="C4" s="7">
        <v>2</v>
      </c>
      <c r="D4" s="8">
        <v>1</v>
      </c>
      <c r="E4" s="9">
        <f t="shared" si="0"/>
        <v>3</v>
      </c>
      <c r="F4" s="10"/>
      <c r="G4" s="11">
        <f t="shared" si="1"/>
        <v>0</v>
      </c>
      <c r="H4" s="4" t="s">
        <v>11</v>
      </c>
      <c r="I4" s="12" t="s">
        <v>12</v>
      </c>
    </row>
    <row r="5" spans="1:9" s="13" customFormat="1" ht="22" customHeight="1" x14ac:dyDescent="0.35">
      <c r="A5" s="5" t="s">
        <v>17</v>
      </c>
      <c r="B5" s="6" t="s">
        <v>18</v>
      </c>
      <c r="C5" s="7">
        <v>2</v>
      </c>
      <c r="D5" s="8">
        <v>0</v>
      </c>
      <c r="E5" s="9">
        <f t="shared" si="0"/>
        <v>2</v>
      </c>
      <c r="F5" s="10"/>
      <c r="G5" s="11">
        <f t="shared" si="1"/>
        <v>0</v>
      </c>
      <c r="H5" s="4" t="s">
        <v>11</v>
      </c>
      <c r="I5" s="12" t="s">
        <v>12</v>
      </c>
    </row>
    <row r="6" spans="1:9" s="13" customFormat="1" ht="22.5" customHeight="1" x14ac:dyDescent="0.35">
      <c r="A6" s="5" t="s">
        <v>19</v>
      </c>
      <c r="B6" s="14" t="s">
        <v>20</v>
      </c>
      <c r="C6" s="7">
        <v>3</v>
      </c>
      <c r="D6" s="8">
        <v>0</v>
      </c>
      <c r="E6" s="9">
        <f t="shared" si="0"/>
        <v>3</v>
      </c>
      <c r="F6" s="10"/>
      <c r="G6" s="11">
        <f t="shared" si="1"/>
        <v>0</v>
      </c>
      <c r="H6" s="4" t="s">
        <v>11</v>
      </c>
      <c r="I6" s="12" t="s">
        <v>12</v>
      </c>
    </row>
    <row r="7" spans="1:9" s="13" customFormat="1" ht="22" customHeight="1" x14ac:dyDescent="0.35">
      <c r="A7" s="5" t="s">
        <v>21</v>
      </c>
      <c r="B7" s="6" t="s">
        <v>22</v>
      </c>
      <c r="C7" s="7">
        <v>3</v>
      </c>
      <c r="D7" s="8">
        <v>0</v>
      </c>
      <c r="E7" s="9">
        <f t="shared" si="0"/>
        <v>3</v>
      </c>
      <c r="F7" s="10"/>
      <c r="G7" s="11">
        <f t="shared" si="1"/>
        <v>0</v>
      </c>
      <c r="H7" s="4" t="s">
        <v>11</v>
      </c>
      <c r="I7" s="12" t="s">
        <v>12</v>
      </c>
    </row>
    <row r="8" spans="1:9" s="13" customFormat="1" ht="22" customHeight="1" x14ac:dyDescent="0.35">
      <c r="A8" s="5" t="s">
        <v>23</v>
      </c>
      <c r="B8" s="6" t="s">
        <v>24</v>
      </c>
      <c r="C8" s="7">
        <v>3</v>
      </c>
      <c r="D8" s="8">
        <v>0</v>
      </c>
      <c r="E8" s="9">
        <f t="shared" si="0"/>
        <v>3</v>
      </c>
      <c r="F8" s="10"/>
      <c r="G8" s="11">
        <f t="shared" si="1"/>
        <v>0</v>
      </c>
      <c r="H8" s="4" t="s">
        <v>11</v>
      </c>
      <c r="I8" s="12" t="s">
        <v>12</v>
      </c>
    </row>
    <row r="9" spans="1:9" s="13" customFormat="1" ht="22" customHeight="1" x14ac:dyDescent="0.35">
      <c r="A9" s="5" t="s">
        <v>25</v>
      </c>
      <c r="B9" s="6" t="s">
        <v>26</v>
      </c>
      <c r="C9" s="7">
        <v>1</v>
      </c>
      <c r="D9" s="8">
        <v>0</v>
      </c>
      <c r="E9" s="9">
        <f t="shared" si="0"/>
        <v>1</v>
      </c>
      <c r="F9" s="10"/>
      <c r="G9" s="11">
        <f t="shared" si="1"/>
        <v>0</v>
      </c>
      <c r="H9" s="4" t="s">
        <v>11</v>
      </c>
      <c r="I9" s="12" t="s">
        <v>12</v>
      </c>
    </row>
    <row r="10" spans="1:9" s="13" customFormat="1" ht="22" customHeight="1" x14ac:dyDescent="0.35">
      <c r="A10" s="5" t="s">
        <v>27</v>
      </c>
      <c r="B10" s="6" t="s">
        <v>28</v>
      </c>
      <c r="C10" s="7">
        <v>4</v>
      </c>
      <c r="D10" s="8">
        <v>0</v>
      </c>
      <c r="E10" s="9">
        <f t="shared" si="0"/>
        <v>4</v>
      </c>
      <c r="F10" s="10"/>
      <c r="G10" s="11">
        <f t="shared" si="1"/>
        <v>0</v>
      </c>
      <c r="H10" s="4" t="s">
        <v>11</v>
      </c>
      <c r="I10" s="12" t="s">
        <v>12</v>
      </c>
    </row>
    <row r="11" spans="1:9" s="13" customFormat="1" ht="22" customHeight="1" x14ac:dyDescent="0.35">
      <c r="A11" s="5" t="s">
        <v>29</v>
      </c>
      <c r="B11" s="6" t="s">
        <v>30</v>
      </c>
      <c r="C11" s="7">
        <v>2</v>
      </c>
      <c r="D11" s="8">
        <v>0</v>
      </c>
      <c r="E11" s="9">
        <f t="shared" si="0"/>
        <v>2</v>
      </c>
      <c r="F11" s="10"/>
      <c r="G11" s="11">
        <f t="shared" si="1"/>
        <v>0</v>
      </c>
      <c r="H11" s="4" t="s">
        <v>11</v>
      </c>
      <c r="I11" s="12" t="s">
        <v>12</v>
      </c>
    </row>
    <row r="12" spans="1:9" s="13" customFormat="1" ht="22" customHeight="1" x14ac:dyDescent="0.35">
      <c r="A12" s="5" t="s">
        <v>31</v>
      </c>
      <c r="B12" s="6" t="s">
        <v>32</v>
      </c>
      <c r="C12" s="7">
        <v>2</v>
      </c>
      <c r="D12" s="8">
        <v>0</v>
      </c>
      <c r="E12" s="9">
        <f t="shared" si="0"/>
        <v>2</v>
      </c>
      <c r="F12" s="10"/>
      <c r="G12" s="11">
        <f t="shared" si="1"/>
        <v>0</v>
      </c>
      <c r="H12" s="4" t="s">
        <v>11</v>
      </c>
      <c r="I12" s="12" t="s">
        <v>12</v>
      </c>
    </row>
    <row r="13" spans="1:9" s="13" customFormat="1" ht="22" customHeight="1" x14ac:dyDescent="0.35">
      <c r="A13" s="5" t="s">
        <v>33</v>
      </c>
      <c r="B13" s="6" t="s">
        <v>34</v>
      </c>
      <c r="C13" s="7">
        <v>4</v>
      </c>
      <c r="D13" s="8">
        <v>0</v>
      </c>
      <c r="E13" s="9">
        <f t="shared" si="0"/>
        <v>4</v>
      </c>
      <c r="F13" s="10"/>
      <c r="G13" s="11">
        <f t="shared" si="1"/>
        <v>0</v>
      </c>
      <c r="H13" s="4" t="s">
        <v>11</v>
      </c>
      <c r="I13" s="12" t="s">
        <v>12</v>
      </c>
    </row>
    <row r="14" spans="1:9" s="13" customFormat="1" ht="22" customHeight="1" x14ac:dyDescent="0.35">
      <c r="A14" s="5" t="s">
        <v>35</v>
      </c>
      <c r="B14" s="6" t="s">
        <v>36</v>
      </c>
      <c r="C14" s="7">
        <v>1</v>
      </c>
      <c r="D14" s="8">
        <v>0</v>
      </c>
      <c r="E14" s="9">
        <f t="shared" si="0"/>
        <v>1</v>
      </c>
      <c r="F14" s="10"/>
      <c r="G14" s="11">
        <f t="shared" si="1"/>
        <v>0</v>
      </c>
      <c r="H14" s="4" t="s">
        <v>11</v>
      </c>
      <c r="I14" s="12" t="s">
        <v>12</v>
      </c>
    </row>
    <row r="15" spans="1:9" s="13" customFormat="1" ht="22" customHeight="1" x14ac:dyDescent="0.35">
      <c r="A15" s="5" t="s">
        <v>91</v>
      </c>
      <c r="B15" s="6" t="s">
        <v>93</v>
      </c>
      <c r="C15" s="7">
        <v>1</v>
      </c>
      <c r="D15" s="8">
        <v>0</v>
      </c>
      <c r="E15" s="9">
        <f t="shared" ref="E15" si="2">D15+C15</f>
        <v>1</v>
      </c>
      <c r="F15" s="10"/>
      <c r="G15" s="11"/>
      <c r="H15" s="4"/>
      <c r="I15" s="12"/>
    </row>
    <row r="16" spans="1:9" s="13" customFormat="1" ht="22" customHeight="1" x14ac:dyDescent="0.35">
      <c r="A16" s="5" t="s">
        <v>92</v>
      </c>
      <c r="B16" s="6" t="s">
        <v>94</v>
      </c>
      <c r="C16" s="7">
        <v>2</v>
      </c>
      <c r="D16" s="8">
        <v>0</v>
      </c>
      <c r="E16" s="9">
        <v>2</v>
      </c>
      <c r="F16" s="10"/>
      <c r="G16" s="11"/>
      <c r="H16" s="4"/>
      <c r="I16" s="12"/>
    </row>
    <row r="17" spans="1:9" s="13" customFormat="1" ht="22" customHeight="1" x14ac:dyDescent="0.35">
      <c r="A17" s="5" t="s">
        <v>37</v>
      </c>
      <c r="B17" s="6" t="s">
        <v>38</v>
      </c>
      <c r="C17" s="7">
        <v>2</v>
      </c>
      <c r="D17" s="8">
        <v>0</v>
      </c>
      <c r="E17" s="9">
        <f t="shared" si="0"/>
        <v>2</v>
      </c>
      <c r="F17" s="10"/>
      <c r="G17" s="11">
        <f t="shared" si="1"/>
        <v>0</v>
      </c>
      <c r="H17" s="4" t="s">
        <v>11</v>
      </c>
      <c r="I17" s="12" t="s">
        <v>12</v>
      </c>
    </row>
    <row r="18" spans="1:9" s="13" customFormat="1" ht="22" customHeight="1" x14ac:dyDescent="0.35">
      <c r="A18" s="5" t="s">
        <v>39</v>
      </c>
      <c r="B18" s="6" t="s">
        <v>40</v>
      </c>
      <c r="C18" s="7">
        <v>2</v>
      </c>
      <c r="D18" s="8">
        <v>0</v>
      </c>
      <c r="E18" s="9">
        <f t="shared" si="0"/>
        <v>2</v>
      </c>
      <c r="F18" s="10"/>
      <c r="G18" s="11">
        <f t="shared" si="1"/>
        <v>0</v>
      </c>
      <c r="H18" s="4" t="s">
        <v>11</v>
      </c>
      <c r="I18" s="12" t="s">
        <v>12</v>
      </c>
    </row>
    <row r="19" spans="1:9" s="13" customFormat="1" ht="22" customHeight="1" x14ac:dyDescent="0.35">
      <c r="A19" s="5" t="s">
        <v>41</v>
      </c>
      <c r="B19" s="6" t="s">
        <v>42</v>
      </c>
      <c r="C19" s="7">
        <v>3</v>
      </c>
      <c r="D19" s="8">
        <v>0</v>
      </c>
      <c r="E19" s="9">
        <f t="shared" si="0"/>
        <v>3</v>
      </c>
      <c r="F19" s="10"/>
      <c r="G19" s="11">
        <f t="shared" si="1"/>
        <v>0</v>
      </c>
      <c r="H19" s="4" t="s">
        <v>11</v>
      </c>
      <c r="I19" s="12" t="s">
        <v>12</v>
      </c>
    </row>
    <row r="20" spans="1:9" s="13" customFormat="1" ht="22" customHeight="1" x14ac:dyDescent="0.35">
      <c r="A20" s="5" t="s">
        <v>43</v>
      </c>
      <c r="B20" s="6" t="s">
        <v>44</v>
      </c>
      <c r="C20" s="7">
        <v>3</v>
      </c>
      <c r="D20" s="8">
        <v>0</v>
      </c>
      <c r="E20" s="9">
        <f t="shared" si="0"/>
        <v>3</v>
      </c>
      <c r="F20" s="10"/>
      <c r="G20" s="11">
        <f t="shared" si="1"/>
        <v>0</v>
      </c>
      <c r="H20" s="4" t="s">
        <v>11</v>
      </c>
      <c r="I20" s="12" t="s">
        <v>12</v>
      </c>
    </row>
    <row r="21" spans="1:9" s="13" customFormat="1" ht="22" customHeight="1" x14ac:dyDescent="0.35">
      <c r="A21" s="5" t="s">
        <v>45</v>
      </c>
      <c r="B21" s="6" t="s">
        <v>46</v>
      </c>
      <c r="C21" s="7">
        <v>2</v>
      </c>
      <c r="D21" s="8">
        <v>0</v>
      </c>
      <c r="E21" s="9">
        <f t="shared" si="0"/>
        <v>2</v>
      </c>
      <c r="F21" s="10"/>
      <c r="G21" s="11">
        <f t="shared" si="1"/>
        <v>0</v>
      </c>
      <c r="H21" s="4" t="s">
        <v>11</v>
      </c>
      <c r="I21" s="12" t="s">
        <v>12</v>
      </c>
    </row>
    <row r="22" spans="1:9" s="13" customFormat="1" ht="22" customHeight="1" x14ac:dyDescent="0.35">
      <c r="A22" s="5" t="s">
        <v>47</v>
      </c>
      <c r="B22" s="6" t="s">
        <v>48</v>
      </c>
      <c r="C22" s="7">
        <v>2</v>
      </c>
      <c r="D22" s="8">
        <v>0</v>
      </c>
      <c r="E22" s="9">
        <f t="shared" si="0"/>
        <v>2</v>
      </c>
      <c r="F22" s="10"/>
      <c r="G22" s="11">
        <f t="shared" si="1"/>
        <v>0</v>
      </c>
      <c r="H22" s="4" t="s">
        <v>11</v>
      </c>
      <c r="I22" s="4" t="s">
        <v>49</v>
      </c>
    </row>
    <row r="23" spans="1:9" s="13" customFormat="1" ht="21.75" customHeight="1" x14ac:dyDescent="0.35">
      <c r="A23" s="5" t="s">
        <v>50</v>
      </c>
      <c r="B23" s="14" t="s">
        <v>51</v>
      </c>
      <c r="C23" s="7">
        <v>2</v>
      </c>
      <c r="D23" s="8">
        <v>0</v>
      </c>
      <c r="E23" s="9">
        <f t="shared" si="0"/>
        <v>2</v>
      </c>
      <c r="F23" s="10"/>
      <c r="G23" s="11">
        <f t="shared" si="1"/>
        <v>0</v>
      </c>
      <c r="H23" s="4" t="s">
        <v>11</v>
      </c>
      <c r="I23" s="4" t="s">
        <v>49</v>
      </c>
    </row>
    <row r="24" spans="1:9" s="13" customFormat="1" ht="22" customHeight="1" x14ac:dyDescent="0.35">
      <c r="A24" s="5" t="s">
        <v>52</v>
      </c>
      <c r="B24" s="6" t="s">
        <v>53</v>
      </c>
      <c r="C24" s="7">
        <v>2</v>
      </c>
      <c r="D24" s="8">
        <v>2</v>
      </c>
      <c r="E24" s="9">
        <f t="shared" si="0"/>
        <v>4</v>
      </c>
      <c r="F24" s="10"/>
      <c r="G24" s="11">
        <f t="shared" si="1"/>
        <v>0</v>
      </c>
      <c r="H24" s="4" t="s">
        <v>11</v>
      </c>
      <c r="I24" s="4" t="s">
        <v>49</v>
      </c>
    </row>
    <row r="25" spans="1:9" s="13" customFormat="1" ht="22" customHeight="1" x14ac:dyDescent="0.35">
      <c r="A25" s="5" t="s">
        <v>54</v>
      </c>
      <c r="B25" s="6" t="s">
        <v>55</v>
      </c>
      <c r="C25" s="7">
        <v>2</v>
      </c>
      <c r="D25" s="8">
        <v>1</v>
      </c>
      <c r="E25" s="9">
        <f t="shared" si="0"/>
        <v>3</v>
      </c>
      <c r="F25" s="10"/>
      <c r="G25" s="11">
        <f t="shared" si="1"/>
        <v>0</v>
      </c>
      <c r="H25" s="4" t="s">
        <v>11</v>
      </c>
      <c r="I25" s="4" t="s">
        <v>49</v>
      </c>
    </row>
    <row r="26" spans="1:9" s="13" customFormat="1" ht="22" customHeight="1" x14ac:dyDescent="0.35">
      <c r="A26" s="5" t="s">
        <v>56</v>
      </c>
      <c r="B26" s="6" t="s">
        <v>57</v>
      </c>
      <c r="C26" s="7">
        <v>2</v>
      </c>
      <c r="D26" s="8">
        <v>0</v>
      </c>
      <c r="E26" s="9">
        <f t="shared" si="0"/>
        <v>2</v>
      </c>
      <c r="F26" s="10"/>
      <c r="G26" s="11">
        <f t="shared" si="1"/>
        <v>0</v>
      </c>
      <c r="H26" s="4" t="s">
        <v>11</v>
      </c>
      <c r="I26" s="4" t="s">
        <v>49</v>
      </c>
    </row>
    <row r="27" spans="1:9" s="13" customFormat="1" ht="22" customHeight="1" x14ac:dyDescent="0.35">
      <c r="A27" s="5" t="s">
        <v>58</v>
      </c>
      <c r="B27" s="6" t="s">
        <v>59</v>
      </c>
      <c r="C27" s="7">
        <v>1</v>
      </c>
      <c r="D27" s="8">
        <v>0</v>
      </c>
      <c r="E27" s="9">
        <f t="shared" si="0"/>
        <v>1</v>
      </c>
      <c r="F27" s="10"/>
      <c r="G27" s="11">
        <f t="shared" si="1"/>
        <v>0</v>
      </c>
      <c r="H27" s="4" t="s">
        <v>11</v>
      </c>
      <c r="I27" s="4" t="s">
        <v>49</v>
      </c>
    </row>
    <row r="28" spans="1:9" s="13" customFormat="1" ht="22" customHeight="1" x14ac:dyDescent="0.35">
      <c r="A28" s="52" t="s">
        <v>95</v>
      </c>
      <c r="B28" s="59" t="s">
        <v>96</v>
      </c>
      <c r="C28" s="54">
        <v>3</v>
      </c>
      <c r="D28" s="67">
        <v>0</v>
      </c>
      <c r="E28" s="55">
        <v>3</v>
      </c>
      <c r="F28" s="66"/>
      <c r="G28" s="56">
        <v>0</v>
      </c>
      <c r="H28" s="4"/>
      <c r="I28" s="4"/>
    </row>
    <row r="29" spans="1:9" s="13" customFormat="1" ht="22" customHeight="1" x14ac:dyDescent="0.35">
      <c r="A29" s="52" t="s">
        <v>97</v>
      </c>
      <c r="B29" s="59" t="s">
        <v>98</v>
      </c>
      <c r="C29" s="54">
        <v>3</v>
      </c>
      <c r="D29" s="67">
        <v>1</v>
      </c>
      <c r="E29" s="55">
        <v>4</v>
      </c>
      <c r="F29" s="66"/>
      <c r="G29" s="56">
        <v>0</v>
      </c>
      <c r="H29" s="4"/>
      <c r="I29" s="4"/>
    </row>
    <row r="30" spans="1:9" s="13" customFormat="1" ht="22" customHeight="1" x14ac:dyDescent="0.35">
      <c r="A30" s="15"/>
      <c r="B30" s="16" t="s">
        <v>60</v>
      </c>
      <c r="C30" s="7">
        <f>SUM(C2:C29)</f>
        <v>63</v>
      </c>
      <c r="D30" s="7">
        <f>SUM(D2:D29)</f>
        <v>6</v>
      </c>
      <c r="E30" s="7">
        <f>SUM(E2:E29)</f>
        <v>69</v>
      </c>
      <c r="F30" s="11"/>
      <c r="G30" s="11">
        <f>SUM(G2:G27)</f>
        <v>0</v>
      </c>
      <c r="H30" s="4"/>
      <c r="I30" s="4"/>
    </row>
    <row r="31" spans="1:9" s="13" customFormat="1" ht="9.65" customHeight="1" x14ac:dyDescent="0.35">
      <c r="E31" s="17"/>
      <c r="H31" s="4"/>
      <c r="I31" s="4"/>
    </row>
    <row r="32" spans="1:9" ht="19.5" customHeight="1" x14ac:dyDescent="0.3">
      <c r="A32" s="74" t="s">
        <v>61</v>
      </c>
      <c r="B32" s="75"/>
      <c r="C32" s="75"/>
      <c r="D32" s="75"/>
      <c r="E32" s="75"/>
      <c r="F32" s="75"/>
      <c r="G32" s="76"/>
    </row>
    <row r="33" spans="1:7" ht="20.149999999999999" customHeight="1" x14ac:dyDescent="0.3">
      <c r="A33" s="20"/>
      <c r="B33" s="6" t="s">
        <v>62</v>
      </c>
      <c r="C33" s="21"/>
      <c r="D33" s="22"/>
      <c r="E33" s="23"/>
      <c r="F33" s="10"/>
      <c r="G33" s="11">
        <f>E33*F33</f>
        <v>0</v>
      </c>
    </row>
    <row r="34" spans="1:7" ht="20.149999999999999" customHeight="1" x14ac:dyDescent="0.3">
      <c r="A34" s="20"/>
      <c r="B34" s="6" t="s">
        <v>63</v>
      </c>
      <c r="C34" s="21"/>
      <c r="D34" s="22"/>
      <c r="E34" s="23"/>
      <c r="F34" s="10"/>
      <c r="G34" s="11">
        <f t="shared" ref="G34:G36" si="3">E34*F34</f>
        <v>0</v>
      </c>
    </row>
    <row r="35" spans="1:7" ht="20.149999999999999" customHeight="1" x14ac:dyDescent="0.3">
      <c r="A35" s="20"/>
      <c r="B35" s="6" t="s">
        <v>64</v>
      </c>
      <c r="C35" s="21"/>
      <c r="D35" s="22"/>
      <c r="E35" s="23"/>
      <c r="F35" s="10"/>
      <c r="G35" s="11">
        <f t="shared" si="3"/>
        <v>0</v>
      </c>
    </row>
    <row r="36" spans="1:7" ht="20.149999999999999" customHeight="1" x14ac:dyDescent="0.3">
      <c r="A36" s="20"/>
      <c r="B36" s="6" t="s">
        <v>65</v>
      </c>
      <c r="C36" s="21"/>
      <c r="D36" s="22"/>
      <c r="E36" s="23"/>
      <c r="F36" s="10"/>
      <c r="G36" s="11">
        <f t="shared" si="3"/>
        <v>0</v>
      </c>
    </row>
    <row r="37" spans="1:7" x14ac:dyDescent="0.3">
      <c r="A37" s="15"/>
      <c r="B37" s="24"/>
      <c r="C37" s="7"/>
      <c r="D37" s="7"/>
      <c r="E37" s="7"/>
      <c r="F37" s="25"/>
      <c r="G37" s="11"/>
    </row>
  </sheetData>
  <mergeCells count="1">
    <mergeCell ref="A32:G32"/>
  </mergeCells>
  <phoneticPr fontId="16"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Overview</vt:lpstr>
      <vt:lpstr>Requirements</vt:lpstr>
      <vt:lpstr>FURNITURE</vt:lpstr>
      <vt:lpstr>EQUIPMENT</vt:lpstr>
      <vt:lpstr>Requirements!Print_Titles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Shelle Heaton</dc:creator>
  <cp:lastModifiedBy>Shelle Heaton</cp:lastModifiedBy>
  <dcterms:created xsi:type="dcterms:W3CDTF">2026-07-23T12:51:04Z</dcterms:created>
  <dcterms:modified xsi:type="dcterms:W3CDTF">2026-09-21T22:30:31Z</dcterms:modified>
</cp:coreProperties>
</file>