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snfgc.local\Files\Profiles\Sheaton\My Documents\OS&amp;E Niagara Hotel Renovation\1- RFP Documents\"/>
    </mc:Choice>
  </mc:AlternateContent>
  <xr:revisionPtr revIDLastSave="0" documentId="13_ncr:1_{2F722C29-2032-4834-BEEB-BD76C62E7025}" xr6:coauthVersionLast="47" xr6:coauthVersionMax="47" xr10:uidLastSave="{00000000-0000-0000-0000-000000000000}"/>
  <bookViews>
    <workbookView xWindow="-120" yWindow="-120" windowWidth="29040" windowHeight="15720" tabRatio="659" firstSheet="2" activeTab="2" xr2:uid="{00000000-000D-0000-FFFF-FFFF00000000}"/>
  </bookViews>
  <sheets>
    <sheet name="Instructions" sheetId="1" state="hidden" r:id="rId1"/>
    <sheet name="Overview" sheetId="9" state="hidden" r:id="rId2"/>
    <sheet name="Requirements" sheetId="11" r:id="rId3"/>
    <sheet name="Pricing" sheetId="13" r:id="rId4"/>
  </sheets>
  <definedNames>
    <definedName name="_xlnm.Print_Titles" localSheetId="2">Requirements!$1:$1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3" i="13" l="1"/>
  <c r="J12" i="13"/>
  <c r="N12" i="13" s="1"/>
  <c r="J11" i="13"/>
  <c r="N11" i="13" s="1"/>
  <c r="J10" i="13"/>
  <c r="N10" i="13" s="1"/>
  <c r="J9" i="13"/>
  <c r="N9" i="13" s="1"/>
  <c r="J8" i="13"/>
  <c r="N8" i="13" s="1"/>
  <c r="J7" i="13"/>
  <c r="N7" i="13" s="1"/>
  <c r="J6" i="13"/>
  <c r="N6" i="13" s="1"/>
  <c r="J5" i="13"/>
  <c r="N5" i="13" s="1"/>
  <c r="J4" i="13"/>
  <c r="N4" i="13" s="1"/>
  <c r="J3" i="13"/>
  <c r="N3" i="13" s="1"/>
  <c r="J2" i="13"/>
  <c r="J14" i="13" s="1"/>
  <c r="N13" i="13"/>
  <c r="M13" i="13"/>
  <c r="M12" i="13"/>
  <c r="M11" i="13"/>
  <c r="M10" i="13"/>
  <c r="M9" i="13"/>
  <c r="M8" i="13"/>
  <c r="M7" i="13"/>
  <c r="M6" i="13"/>
  <c r="M5" i="13"/>
  <c r="M4" i="13"/>
  <c r="M3" i="13"/>
  <c r="M2" i="13"/>
  <c r="M14" i="13" s="1"/>
  <c r="G13" i="13"/>
  <c r="G12" i="13"/>
  <c r="G11" i="13"/>
  <c r="G10" i="13"/>
  <c r="G9" i="13"/>
  <c r="G8" i="13"/>
  <c r="G7" i="13"/>
  <c r="G6" i="13"/>
  <c r="G5" i="13"/>
  <c r="G4" i="13"/>
  <c r="G3" i="13"/>
  <c r="G2" i="13"/>
  <c r="G14" i="13" s="1"/>
  <c r="N14" i="13" l="1"/>
  <c r="N2" i="13"/>
  <c r="A3" i="11"/>
  <c r="A4" i="11" s="1"/>
  <c r="A5" i="11" s="1"/>
  <c r="A6" i="11" s="1"/>
  <c r="A7" i="11" s="1"/>
  <c r="A8" i="11" s="1"/>
  <c r="A9" i="11" s="1"/>
  <c r="A10" i="11" s="1"/>
  <c r="A11" i="11" s="1"/>
  <c r="A12" i="11" s="1"/>
  <c r="A13" i="11" s="1"/>
  <c r="A14" i="11" s="1"/>
  <c r="A15" i="11" s="1"/>
  <c r="A16" i="11" s="1"/>
  <c r="A17" i="11" s="1"/>
</calcChain>
</file>

<file path=xl/sharedStrings.xml><?xml version="1.0" encoding="utf-8"?>
<sst xmlns="http://schemas.openxmlformats.org/spreadsheetml/2006/main" count="66" uniqueCount="55">
  <si>
    <t>BIDDER INSTRUCTIONS:</t>
  </si>
  <si>
    <t>Bidder Name</t>
  </si>
  <si>
    <t>Location</t>
  </si>
  <si>
    <t>In Business Since</t>
  </si>
  <si>
    <t># of Employees</t>
  </si>
  <si>
    <t># of Clients</t>
  </si>
  <si>
    <t>Industries Served</t>
  </si>
  <si>
    <t>Company Overview</t>
  </si>
  <si>
    <t>Product Solution Overview</t>
  </si>
  <si>
    <t>Service Overview</t>
  </si>
  <si>
    <t>Please complete the following tabs as instructed (in each tab):</t>
  </si>
  <si>
    <t>Tab 2 - Bidder Overview</t>
  </si>
  <si>
    <t>BIDDER OVERVIEW</t>
  </si>
  <si>
    <t>BACKGROUND &amp; REQUIREMENTS</t>
  </si>
  <si>
    <t>Tab 3 - Background &amp; Requirements</t>
  </si>
  <si>
    <r>
      <rPr>
        <b/>
        <sz val="10"/>
        <color theme="1"/>
        <rFont val="Arial"/>
        <family val="2"/>
      </rPr>
      <t xml:space="preserve">ALTERNATIVE ITEMS (BIDS):  </t>
    </r>
    <r>
      <rPr>
        <sz val="10"/>
        <color theme="1"/>
        <rFont val="Arial"/>
        <family val="2"/>
      </rPr>
      <t>All bidders must submit bid responses based on the items listed &amp; the required specifications included (attached).  In addition, SGC is welcoming bidders to submit cost effective alternatives for each item.  Bidders must submit specifications, product details for each alternative proposed.</t>
    </r>
  </si>
  <si>
    <r>
      <rPr>
        <b/>
        <sz val="10"/>
        <color theme="1"/>
        <rFont val="Arial"/>
        <family val="2"/>
      </rPr>
      <t xml:space="preserve">ADDITIONAL PRICING:  </t>
    </r>
    <r>
      <rPr>
        <sz val="10"/>
        <color theme="1"/>
        <rFont val="Arial"/>
        <family val="2"/>
      </rPr>
      <t xml:space="preserve">Bidders are required to confirm any or all additional pricing, no ambiguity in pricing please.  </t>
    </r>
  </si>
  <si>
    <r>
      <rPr>
        <b/>
        <sz val="10"/>
        <color theme="1"/>
        <rFont val="Arial"/>
        <family val="2"/>
      </rPr>
      <t xml:space="preserve">SHIPPING COSTS:  </t>
    </r>
    <r>
      <rPr>
        <sz val="10"/>
        <color theme="1"/>
        <rFont val="Arial"/>
        <family val="2"/>
      </rPr>
      <t>Bidders must submit a breakdown of all shipping costs, including any tariff fees.  SGC understands the volatility of shipping costs, but we are asking bidders to submit their best estimates possible.  We would accept current costs plus an estimated % increase as an estimate, as an example.</t>
    </r>
  </si>
  <si>
    <r>
      <rPr>
        <b/>
        <sz val="10"/>
        <color theme="1"/>
        <rFont val="Arial"/>
        <family val="2"/>
      </rPr>
      <t>MANUFACTURING &amp; SHIPPING OVERVIEW:</t>
    </r>
    <r>
      <rPr>
        <sz val="10"/>
        <color theme="1"/>
        <rFont val="Arial"/>
        <family val="2"/>
      </rPr>
      <t xml:space="preserve">
If applicable, bidders are required to provide SGC an overview of the manufacturer(s) or sources they will be using to fill the orders.  The overview must include, but is not limited to, location, size, capacity, number of years in business, summary of recent or current projects, shipping schedules &amp; lead times, etc.</t>
    </r>
  </si>
  <si>
    <r>
      <rPr>
        <b/>
        <sz val="10"/>
        <color theme="1"/>
        <rFont val="Arial"/>
        <family val="2"/>
      </rPr>
      <t xml:space="preserve">PACKAGING &amp; SHIPMENT BREAKDOWN:  </t>
    </r>
    <r>
      <rPr>
        <sz val="10"/>
        <color theme="1"/>
        <rFont val="Arial"/>
        <family val="2"/>
      </rPr>
      <t>Bidders must include a detailed breakdown of how the orders are packaged &amp; shipped.  Sample packing lists and invoices must be provided.</t>
    </r>
  </si>
  <si>
    <r>
      <rPr>
        <b/>
        <sz val="10"/>
        <color theme="1"/>
        <rFont val="Arial"/>
        <family val="2"/>
      </rPr>
      <t xml:space="preserve">SHIPPING, STORAGE, &amp; DELIVERY SOLUTION:  </t>
    </r>
    <r>
      <rPr>
        <sz val="10"/>
        <color theme="1"/>
        <rFont val="Arial"/>
        <family val="2"/>
      </rPr>
      <t>SGC is asking bidders to submit cost effective shipping, storage, &amp; delivery solutions.  SGC is limited on storage &amp; resources and will be evaluating all proposed solutions as part of the vendor selection process.</t>
    </r>
  </si>
  <si>
    <r>
      <rPr>
        <b/>
        <sz val="10"/>
        <color theme="1"/>
        <rFont val="Arial"/>
        <family val="2"/>
      </rPr>
      <t xml:space="preserve">TARIFF IMPACT:  </t>
    </r>
    <r>
      <rPr>
        <sz val="10"/>
        <color theme="1"/>
        <rFont val="Arial"/>
        <family val="2"/>
      </rPr>
      <t>SGC is requiring all bidders to provide a detailed overview on how tariffs are or will be impacting their shipping costs.</t>
    </r>
  </si>
  <si>
    <r>
      <rPr>
        <b/>
        <sz val="10"/>
        <color theme="1"/>
        <rFont val="Arial"/>
        <family val="2"/>
      </rPr>
      <t xml:space="preserve">LEAD TIME:  </t>
    </r>
    <r>
      <rPr>
        <sz val="10"/>
        <color theme="1"/>
        <rFont val="Arial"/>
        <family val="2"/>
      </rPr>
      <t>Bidders must confirm the lead time (from PO receipt, to on board shipping, to delivery final destination) for each item the bidder is responding to.</t>
    </r>
  </si>
  <si>
    <r>
      <rPr>
        <b/>
        <sz val="10"/>
        <color theme="1"/>
        <rFont val="Arial"/>
        <family val="2"/>
      </rPr>
      <t xml:space="preserve">FORMAL QUOTE:  </t>
    </r>
    <r>
      <rPr>
        <sz val="10"/>
        <color theme="1"/>
        <rFont val="Arial"/>
        <family val="2"/>
      </rPr>
      <t>Bidders are required to complete the pricing sheets included in this workbook, Exhibit A.  In addition, bidders are required to submit a formal quote.</t>
    </r>
  </si>
  <si>
    <t>Tab 4 - Artwork Price Sheet</t>
  </si>
  <si>
    <r>
      <rPr>
        <b/>
        <sz val="10"/>
        <color theme="1"/>
        <rFont val="Arial"/>
        <family val="2"/>
      </rPr>
      <t xml:space="preserve">REFERENCES: </t>
    </r>
    <r>
      <rPr>
        <sz val="10"/>
        <color theme="1"/>
        <rFont val="Arial"/>
        <family val="2"/>
      </rPr>
      <t>Bidders must submit three client references from recent projects, which are similar in size and scope to this one.  Please include a description of the projects, as well as contact information of the references.</t>
    </r>
  </si>
  <si>
    <r>
      <rPr>
        <b/>
        <sz val="10"/>
        <color theme="1"/>
        <rFont val="Arial"/>
        <family val="2"/>
      </rPr>
      <t>DELIVERY DEADLINE: Product is</t>
    </r>
    <r>
      <rPr>
        <sz val="10"/>
        <color theme="1"/>
        <rFont val="Arial"/>
        <family val="2"/>
      </rPr>
      <t xml:space="preserve"> due within two weeks (or less) of PO issuance and delivery is due within eight weeks (or less).  If unable to meet these delivery deadlines, bidder must their best delivery date and explanation as to why the requested delivery dates could not be met.  Bidders are required to identify &amp; explain all factors that can impact their confirmed delivery date(s),</t>
    </r>
  </si>
  <si>
    <r>
      <rPr>
        <b/>
        <sz val="10"/>
        <color theme="1"/>
        <rFont val="Arial"/>
        <family val="2"/>
      </rPr>
      <t>OBJECTIVE:</t>
    </r>
    <r>
      <rPr>
        <sz val="10"/>
        <color theme="1"/>
        <rFont val="Arial"/>
        <family val="2"/>
      </rPr>
      <t xml:space="preserve">  Seneca Gaming Corporation (SGC) is seeking qualified Operations Supplies &amp; equipment (OS&amp;E) manufacturers &amp; suppliers to prepare and submit proposals based on the attached Specifications and Quantities (listed in attached Exhibit A) to support the Guest Room Renovation Project at its Seneca Niagara Resort &amp; Casino location in Niagara Falls, NY</t>
    </r>
  </si>
  <si>
    <r>
      <rPr>
        <b/>
        <sz val="10"/>
        <color theme="1"/>
        <rFont val="Arial"/>
        <family val="2"/>
      </rPr>
      <t xml:space="preserve">SCOPE:  </t>
    </r>
    <r>
      <rPr>
        <sz val="10"/>
        <color theme="1"/>
        <rFont val="Arial"/>
        <family val="2"/>
      </rPr>
      <t>The scope of this RFP is specific to OS&amp;E.  Bidders are invited to submit bid responses on all or part of the items listed in each of the product sheets.</t>
    </r>
  </si>
  <si>
    <t>ARCHITECT OF RECORD: WATG/SOSH</t>
  </si>
  <si>
    <r>
      <rPr>
        <b/>
        <sz val="10"/>
        <color theme="1"/>
        <rFont val="Arial"/>
        <family val="2"/>
      </rPr>
      <t xml:space="preserve">MATERIALS:  </t>
    </r>
    <r>
      <rPr>
        <sz val="10"/>
        <color theme="1"/>
        <rFont val="Arial"/>
        <family val="2"/>
      </rPr>
      <t>The specifications include the original manufacturer used for the basis of the design(s).  Bidders must submit bid responses using the materials specified from the manufacturer listed.  In addition, SGC is welcoming bidders to submit cost effective alternatives for each material listed.  Bidders must submit specifications, product details for each alternative proposed.  Please do not send samples, but bidder(s) must be able to submit a sample immediately upon request from SGC as part of the RFP evaluation process.</t>
    </r>
  </si>
  <si>
    <r>
      <rPr>
        <b/>
        <sz val="10"/>
        <color theme="1"/>
        <rFont val="Arial"/>
        <family val="2"/>
      </rPr>
      <t xml:space="preserve">ORDERING: </t>
    </r>
    <r>
      <rPr>
        <sz val="10"/>
        <color theme="1"/>
        <rFont val="Arial"/>
        <family val="2"/>
      </rPr>
      <t>There will be 1 order typefor final approved product and  specifications. Please price accordingly based on the specifications provided.  If there's a change in specifications, we will work with the bid winner (same supplier) of this RFP with updated specifications and pricing.</t>
    </r>
  </si>
  <si>
    <t>Ice Bucket Tray</t>
  </si>
  <si>
    <t>Ice bucket</t>
  </si>
  <si>
    <t>Bathroom - Vanity Soap Dish</t>
  </si>
  <si>
    <t>Bathroom - Tissue Holder</t>
  </si>
  <si>
    <t>Waste trash receptacle - Bathroom</t>
  </si>
  <si>
    <t>Waste trash receptacle - Bedroom</t>
  </si>
  <si>
    <t>Men's Hangers</t>
  </si>
  <si>
    <t>Women's Hangers</t>
  </si>
  <si>
    <t>OS&amp;E</t>
  </si>
  <si>
    <t>Attic Stock</t>
  </si>
  <si>
    <t>Production</t>
  </si>
  <si>
    <t>Model Rooms</t>
  </si>
  <si>
    <t>Wall Mounted Holder (Holder only for Iron &amp; Board)</t>
  </si>
  <si>
    <t xml:space="preserve">Each 
Price </t>
  </si>
  <si>
    <t>Tray, Coffee Maker and Amenities (Tray only)</t>
  </si>
  <si>
    <t>Totals</t>
  </si>
  <si>
    <t>Total Needed</t>
  </si>
  <si>
    <t xml:space="preserve">Total Cost </t>
  </si>
  <si>
    <t>Shipping / Delivery / Tariff Costs</t>
  </si>
  <si>
    <t>Model Rooms Price</t>
  </si>
  <si>
    <t>Production Price</t>
  </si>
  <si>
    <t>Attic Stock Price</t>
  </si>
  <si>
    <t>Other Costs (IF 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</si>
</sst>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11"/>
      <color theme="0"/>
      <name val="Calibri"/>
      <family val="2"/>
      <scheme val="minor"/>
    </font>
    <font>
      <sz val="11"/>
      <color theme="1"/>
      <name val="Arial"/>
      <family val="2"/>
    </font>
    <font>
      <sz val="10"/>
      <color theme="1"/>
      <name val="Arial"/>
      <family val="2"/>
    </font>
    <font>
      <b/>
      <sz val="11"/>
      <color theme="0"/>
      <name val="Arial"/>
      <family val="2"/>
    </font>
    <font>
      <b/>
      <sz val="11"/>
      <color rgb="FFFFFFFF"/>
      <name val="Arial"/>
      <family val="2"/>
    </font>
    <font>
      <b/>
      <sz val="10"/>
      <color rgb="FFFFFFFF"/>
      <name val="Arial"/>
      <family val="2"/>
    </font>
    <font>
      <b/>
      <sz val="10"/>
      <color theme="0"/>
      <name val="Arial"/>
      <family val="2"/>
    </font>
    <font>
      <b/>
      <sz val="10"/>
      <color theme="1"/>
      <name val="Arial"/>
      <family val="2"/>
    </font>
    <font>
      <sz val="11"/>
      <name val="Arial"/>
      <family val="2"/>
    </font>
    <font>
      <b/>
      <u/>
      <sz val="11"/>
      <color theme="0"/>
      <name val="Calibri"/>
      <family val="2"/>
      <scheme val="minor"/>
    </font>
    <font>
      <sz val="11"/>
      <color theme="0"/>
      <name val="Arial"/>
      <family val="2"/>
    </font>
    <font>
      <sz val="11"/>
      <color rgb="FFFFC000"/>
      <name val="Arial"/>
      <family val="2"/>
    </font>
    <font>
      <sz val="11"/>
      <color theme="0" tint="-4.9989318521683403E-2"/>
      <name val="Arial"/>
      <family val="2"/>
    </font>
    <font>
      <b/>
      <sz val="11"/>
      <color rgb="FFFFC000"/>
      <name val="Arial"/>
      <family val="2"/>
    </font>
  </fonts>
  <fills count="4">
    <fill>
      <patternFill patternType="none"/>
    </fill>
    <fill>
      <patternFill patternType="gray125"/>
    </fill>
    <fill>
      <patternFill patternType="solid">
        <fgColor rgb="FF366092"/>
        <bgColor indexed="64"/>
      </patternFill>
    </fill>
    <fill>
      <patternFill patternType="solid">
        <fgColor rgb="FF0070C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0">
    <xf numFmtId="0" fontId="0" fillId="0" borderId="0" xfId="0"/>
    <xf numFmtId="0" fontId="0" fillId="0" borderId="1" xfId="0" applyBorder="1"/>
    <xf numFmtId="0" fontId="3" fillId="0" borderId="0" xfId="0" applyFont="1" applyAlignment="1">
      <alignment horizontal="center" vertical="center" wrapText="1"/>
    </xf>
    <xf numFmtId="0" fontId="3" fillId="0" borderId="1" xfId="0" applyFont="1" applyBorder="1" applyAlignment="1">
      <alignment horizontal="left" vertical="center" wrapText="1"/>
    </xf>
    <xf numFmtId="0" fontId="7" fillId="2" borderId="6" xfId="0" applyFont="1" applyFill="1" applyBorder="1" applyAlignment="1">
      <alignment vertical="center"/>
    </xf>
    <xf numFmtId="0" fontId="7" fillId="2" borderId="7" xfId="0" applyFont="1" applyFill="1" applyBorder="1" applyAlignment="1">
      <alignment horizontal="center" vertical="center"/>
    </xf>
    <xf numFmtId="0" fontId="4" fillId="0" borderId="0" xfId="0" applyFont="1" applyAlignment="1">
      <alignment vertical="center"/>
    </xf>
    <xf numFmtId="0" fontId="8" fillId="3" borderId="8" xfId="0" applyFont="1" applyFill="1" applyBorder="1" applyAlignment="1">
      <alignment horizontal="center" vertical="center"/>
    </xf>
    <xf numFmtId="0" fontId="4" fillId="0" borderId="9" xfId="0" applyFont="1" applyBorder="1" applyAlignment="1">
      <alignment vertical="center" wrapText="1"/>
    </xf>
    <xf numFmtId="0" fontId="8" fillId="3" borderId="4" xfId="0" applyFont="1" applyFill="1" applyBorder="1" applyAlignment="1">
      <alignment horizontal="center" vertical="center"/>
    </xf>
    <xf numFmtId="0" fontId="4" fillId="0" borderId="5" xfId="0" applyFont="1" applyBorder="1" applyAlignment="1">
      <alignment vertical="center" wrapText="1"/>
    </xf>
    <xf numFmtId="0" fontId="8" fillId="3" borderId="6" xfId="0" applyFont="1" applyFill="1" applyBorder="1" applyAlignment="1">
      <alignment vertical="center"/>
    </xf>
    <xf numFmtId="0" fontId="4" fillId="0" borderId="7" xfId="0" applyFont="1" applyBorder="1" applyAlignment="1">
      <alignment vertical="center" wrapText="1"/>
    </xf>
    <xf numFmtId="0" fontId="9" fillId="0" borderId="0" xfId="0" applyFont="1" applyAlignment="1">
      <alignment vertical="center"/>
    </xf>
    <xf numFmtId="0" fontId="10" fillId="0" borderId="0" xfId="0" applyFont="1" applyFill="1" applyAlignment="1">
      <alignment horizontal="center" vertical="center" wrapText="1"/>
    </xf>
    <xf numFmtId="0" fontId="3" fillId="0" borderId="0" xfId="0" applyFont="1" applyAlignment="1">
      <alignment vertical="center" wrapText="1"/>
    </xf>
    <xf numFmtId="0" fontId="5" fillId="3"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3" borderId="1" xfId="0" applyFont="1" applyFill="1" applyBorder="1" applyAlignment="1">
      <alignment horizontal="left" vertical="center" wrapText="1" indent="1"/>
    </xf>
    <xf numFmtId="0" fontId="3" fillId="0" borderId="0" xfId="0" applyFont="1" applyAlignment="1">
      <alignment horizontal="left" vertical="center" wrapText="1" indent="1"/>
    </xf>
    <xf numFmtId="0" fontId="11" fillId="3" borderId="1" xfId="0" applyFont="1" applyFill="1" applyBorder="1"/>
    <xf numFmtId="0" fontId="2" fillId="3" borderId="1" xfId="0" applyFont="1" applyFill="1" applyBorder="1"/>
    <xf numFmtId="0" fontId="9" fillId="0" borderId="5" xfId="0" applyFont="1"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right" vertical="center" indent="1"/>
    </xf>
    <xf numFmtId="44" fontId="0" fillId="0" borderId="0" xfId="2" applyFont="1" applyAlignment="1">
      <alignment horizontal="center" vertical="center"/>
    </xf>
    <xf numFmtId="0" fontId="2"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 xfId="0" applyFont="1" applyFill="1" applyBorder="1" applyAlignment="1">
      <alignment vertical="center"/>
    </xf>
    <xf numFmtId="0" fontId="12" fillId="3" borderId="1" xfId="0" applyFont="1" applyFill="1" applyBorder="1" applyAlignment="1">
      <alignment horizontal="center" vertical="center" wrapText="1"/>
    </xf>
    <xf numFmtId="0" fontId="13" fillId="3" borderId="1" xfId="0" applyFont="1" applyFill="1" applyBorder="1" applyAlignment="1">
      <alignment horizontal="right" vertical="center" wrapText="1" indent="1"/>
    </xf>
    <xf numFmtId="44" fontId="12" fillId="3" borderId="1" xfId="2" applyFont="1" applyFill="1" applyBorder="1" applyAlignment="1">
      <alignment horizontal="center" vertical="center" wrapText="1"/>
    </xf>
    <xf numFmtId="44" fontId="13" fillId="3" borderId="1" xfId="2" applyFont="1" applyFill="1" applyBorder="1" applyAlignment="1">
      <alignment horizontal="center" vertical="center" wrapText="1"/>
    </xf>
    <xf numFmtId="164" fontId="13" fillId="3" borderId="1" xfId="1" applyNumberFormat="1" applyFont="1" applyFill="1" applyBorder="1" applyAlignment="1">
      <alignment horizontal="center" vertical="center"/>
    </xf>
    <xf numFmtId="0" fontId="13" fillId="3" borderId="1" xfId="0" applyFont="1" applyFill="1" applyBorder="1" applyAlignment="1">
      <alignment horizontal="center" vertical="center" wrapText="1"/>
    </xf>
    <xf numFmtId="44" fontId="12" fillId="3" borderId="1" xfId="2" applyFont="1" applyFill="1" applyBorder="1" applyAlignment="1">
      <alignment horizontal="center" vertical="center"/>
    </xf>
    <xf numFmtId="164" fontId="12" fillId="3" borderId="1" xfId="1" applyNumberFormat="1" applyFont="1" applyFill="1" applyBorder="1" applyAlignment="1">
      <alignment horizontal="center" vertical="center"/>
    </xf>
    <xf numFmtId="0" fontId="12" fillId="3" borderId="1" xfId="0" applyFont="1" applyFill="1" applyBorder="1" applyAlignment="1">
      <alignment horizontal="right" vertical="center" indent="1"/>
    </xf>
    <xf numFmtId="44" fontId="3" fillId="0" borderId="1" xfId="2" applyFont="1" applyBorder="1" applyAlignment="1">
      <alignment horizontal="center" vertical="center"/>
    </xf>
    <xf numFmtId="164" fontId="14" fillId="3" borderId="1" xfId="1" applyNumberFormat="1" applyFont="1" applyFill="1" applyBorder="1" applyAlignment="1">
      <alignment horizontal="center" vertical="center"/>
    </xf>
    <xf numFmtId="0" fontId="0" fillId="3" borderId="1" xfId="0"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vertical="center"/>
    </xf>
    <xf numFmtId="0" fontId="13" fillId="3" borderId="1" xfId="0" applyFont="1" applyFill="1" applyBorder="1" applyAlignment="1">
      <alignment horizontal="right" vertical="center" indent="1"/>
    </xf>
    <xf numFmtId="44" fontId="15" fillId="3" borderId="1" xfId="2" applyFont="1" applyFill="1" applyBorder="1" applyAlignment="1">
      <alignment horizontal="center" vertical="center"/>
    </xf>
    <xf numFmtId="43" fontId="15" fillId="3" borderId="1" xfId="1"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2" fillId="3" borderId="1" xfId="0" applyFont="1" applyFill="1" applyBorder="1" applyAlignment="1">
      <alignment horizontal="left" vertical="center" inden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5"/>
  <sheetViews>
    <sheetView workbookViewId="0">
      <selection activeCell="A5" sqref="A5"/>
    </sheetView>
  </sheetViews>
  <sheetFormatPr defaultRowHeight="15" x14ac:dyDescent="0.25"/>
  <cols>
    <col min="1" max="1" width="55.7109375" bestFit="1" customWidth="1"/>
  </cols>
  <sheetData>
    <row r="1" spans="1:1" x14ac:dyDescent="0.25">
      <c r="A1" s="20" t="s">
        <v>0</v>
      </c>
    </row>
    <row r="2" spans="1:1" x14ac:dyDescent="0.25">
      <c r="A2" s="21" t="s">
        <v>10</v>
      </c>
    </row>
    <row r="3" spans="1:1" x14ac:dyDescent="0.25">
      <c r="A3" s="1" t="s">
        <v>11</v>
      </c>
    </row>
    <row r="4" spans="1:1" x14ac:dyDescent="0.25">
      <c r="A4" s="1" t="s">
        <v>14</v>
      </c>
    </row>
    <row r="5" spans="1:1" x14ac:dyDescent="0.25">
      <c r="A5" s="1" t="s">
        <v>24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10"/>
  <sheetViews>
    <sheetView workbookViewId="0">
      <pane xSplit="2" ySplit="1" topLeftCell="C2" activePane="bottomRight" state="frozen"/>
      <selection activeCell="A5" sqref="A5"/>
      <selection pane="topRight" activeCell="A5" sqref="A5"/>
      <selection pane="bottomLeft" activeCell="A5" sqref="A5"/>
      <selection pane="bottomRight" activeCell="A5" sqref="A5"/>
    </sheetView>
  </sheetViews>
  <sheetFormatPr defaultColWidth="8.7109375" defaultRowHeight="14.25" x14ac:dyDescent="0.25"/>
  <cols>
    <col min="1" max="1" width="4.42578125" style="2" customWidth="1"/>
    <col min="2" max="2" width="23.28515625" style="19" bestFit="1" customWidth="1"/>
    <col min="3" max="3" width="79.140625" style="15" customWidth="1"/>
    <col min="4" max="16384" width="8.7109375" style="15"/>
  </cols>
  <sheetData>
    <row r="1" spans="1:4" ht="15.4" customHeight="1" x14ac:dyDescent="0.25">
      <c r="A1" s="17"/>
      <c r="B1" s="47" t="s">
        <v>12</v>
      </c>
      <c r="C1" s="48"/>
      <c r="D1" s="14"/>
    </row>
    <row r="2" spans="1:4" ht="27" customHeight="1" x14ac:dyDescent="0.25">
      <c r="A2" s="16">
        <v>1</v>
      </c>
      <c r="B2" s="18" t="s">
        <v>1</v>
      </c>
      <c r="C2" s="3"/>
    </row>
    <row r="3" spans="1:4" ht="27" customHeight="1" x14ac:dyDescent="0.25">
      <c r="A3" s="16">
        <v>2</v>
      </c>
      <c r="B3" s="18" t="s">
        <v>2</v>
      </c>
      <c r="C3" s="3"/>
    </row>
    <row r="4" spans="1:4" ht="27" customHeight="1" x14ac:dyDescent="0.25">
      <c r="A4" s="16">
        <v>3</v>
      </c>
      <c r="B4" s="18" t="s">
        <v>3</v>
      </c>
      <c r="C4" s="3"/>
    </row>
    <row r="5" spans="1:4" ht="27" customHeight="1" x14ac:dyDescent="0.25">
      <c r="A5" s="16">
        <v>4</v>
      </c>
      <c r="B5" s="18" t="s">
        <v>4</v>
      </c>
      <c r="C5" s="3"/>
    </row>
    <row r="6" spans="1:4" ht="27" customHeight="1" x14ac:dyDescent="0.25">
      <c r="A6" s="16">
        <v>5</v>
      </c>
      <c r="B6" s="18" t="s">
        <v>5</v>
      </c>
      <c r="C6" s="3"/>
    </row>
    <row r="7" spans="1:4" ht="27" customHeight="1" x14ac:dyDescent="0.25">
      <c r="A7" s="16">
        <v>6</v>
      </c>
      <c r="B7" s="18" t="s">
        <v>6</v>
      </c>
      <c r="C7" s="3"/>
    </row>
    <row r="8" spans="1:4" ht="63" customHeight="1" x14ac:dyDescent="0.25">
      <c r="A8" s="16">
        <v>7</v>
      </c>
      <c r="B8" s="18" t="s">
        <v>7</v>
      </c>
      <c r="C8" s="3"/>
    </row>
    <row r="9" spans="1:4" ht="63" customHeight="1" x14ac:dyDescent="0.25">
      <c r="A9" s="16">
        <v>8</v>
      </c>
      <c r="B9" s="18" t="s">
        <v>8</v>
      </c>
      <c r="C9" s="3"/>
    </row>
    <row r="10" spans="1:4" ht="63" customHeight="1" x14ac:dyDescent="0.25">
      <c r="A10" s="16">
        <v>9</v>
      </c>
      <c r="B10" s="18" t="s">
        <v>9</v>
      </c>
      <c r="C10" s="3"/>
    </row>
  </sheetData>
  <mergeCells count="1">
    <mergeCell ref="B1:C1"/>
  </mergeCells>
  <pageMargins left="0.25" right="0.25" top="0.75" bottom="0.75" header="0.3" footer="0.3"/>
  <pageSetup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18"/>
  <sheetViews>
    <sheetView tabSelected="1" zoomScale="110" zoomScaleNormal="110" workbookViewId="0">
      <pane ySplit="1" topLeftCell="A2" activePane="bottomLeft" state="frozen"/>
      <selection activeCell="A5" sqref="A5"/>
      <selection pane="bottomLeft" activeCell="H6" sqref="H6"/>
    </sheetView>
  </sheetViews>
  <sheetFormatPr defaultColWidth="8.7109375" defaultRowHeight="40.5" customHeight="1" x14ac:dyDescent="0.25"/>
  <cols>
    <col min="1" max="1" width="3.140625" style="13" bestFit="1" customWidth="1"/>
    <col min="2" max="2" width="90.7109375" style="6" customWidth="1"/>
    <col min="3" max="3" width="19" style="6" customWidth="1"/>
    <col min="4" max="16384" width="8.7109375" style="6"/>
  </cols>
  <sheetData>
    <row r="1" spans="1:2" ht="13.5" thickBot="1" x14ac:dyDescent="0.3">
      <c r="A1" s="4"/>
      <c r="B1" s="5" t="s">
        <v>13</v>
      </c>
    </row>
    <row r="2" spans="1:2" ht="59.45" customHeight="1" x14ac:dyDescent="0.25">
      <c r="A2" s="7">
        <v>1</v>
      </c>
      <c r="B2" s="8" t="s">
        <v>27</v>
      </c>
    </row>
    <row r="3" spans="1:2" ht="38.25" customHeight="1" thickBot="1" x14ac:dyDescent="0.3">
      <c r="A3" s="9">
        <f>A2+1</f>
        <v>2</v>
      </c>
      <c r="B3" s="10" t="s">
        <v>28</v>
      </c>
    </row>
    <row r="4" spans="1:2" ht="20.45" customHeight="1" x14ac:dyDescent="0.25">
      <c r="A4" s="9">
        <f t="shared" ref="A4:A17" si="0">A3+1</f>
        <v>3</v>
      </c>
      <c r="B4" s="22" t="s">
        <v>29</v>
      </c>
    </row>
    <row r="5" spans="1:2" ht="62.25" customHeight="1" x14ac:dyDescent="0.25">
      <c r="A5" s="9">
        <f t="shared" si="0"/>
        <v>4</v>
      </c>
      <c r="B5" s="10" t="s">
        <v>15</v>
      </c>
    </row>
    <row r="6" spans="1:2" ht="88.5" customHeight="1" x14ac:dyDescent="0.25">
      <c r="A6" s="9">
        <f t="shared" si="0"/>
        <v>5</v>
      </c>
      <c r="B6" s="10" t="s">
        <v>30</v>
      </c>
    </row>
    <row r="7" spans="1:2" ht="44.25" customHeight="1" x14ac:dyDescent="0.25">
      <c r="A7" s="9">
        <f t="shared" si="0"/>
        <v>6</v>
      </c>
      <c r="B7" s="10" t="s">
        <v>31</v>
      </c>
    </row>
    <row r="8" spans="1:2" ht="32.450000000000003" customHeight="1" x14ac:dyDescent="0.25">
      <c r="A8" s="9">
        <f t="shared" si="0"/>
        <v>7</v>
      </c>
      <c r="B8" s="10" t="s">
        <v>16</v>
      </c>
    </row>
    <row r="9" spans="1:2" ht="44.1" customHeight="1" x14ac:dyDescent="0.25">
      <c r="A9" s="9">
        <f t="shared" si="0"/>
        <v>8</v>
      </c>
      <c r="B9" s="10" t="s">
        <v>17</v>
      </c>
    </row>
    <row r="10" spans="1:2" ht="33.950000000000003" customHeight="1" x14ac:dyDescent="0.25">
      <c r="A10" s="9">
        <f t="shared" si="0"/>
        <v>9</v>
      </c>
      <c r="B10" s="10" t="s">
        <v>23</v>
      </c>
    </row>
    <row r="11" spans="1:2" ht="36.75" customHeight="1" x14ac:dyDescent="0.25">
      <c r="A11" s="9">
        <f t="shared" si="0"/>
        <v>10</v>
      </c>
      <c r="B11" s="10" t="s">
        <v>22</v>
      </c>
    </row>
    <row r="12" spans="1:2" ht="70.5" customHeight="1" x14ac:dyDescent="0.25">
      <c r="A12" s="9">
        <f t="shared" si="0"/>
        <v>11</v>
      </c>
      <c r="B12" s="10" t="s">
        <v>26</v>
      </c>
    </row>
    <row r="13" spans="1:2" ht="56.45" customHeight="1" x14ac:dyDescent="0.25">
      <c r="A13" s="9">
        <f t="shared" si="0"/>
        <v>12</v>
      </c>
      <c r="B13" s="10" t="s">
        <v>18</v>
      </c>
    </row>
    <row r="14" spans="1:2" ht="36.950000000000003" customHeight="1" x14ac:dyDescent="0.25">
      <c r="A14" s="9">
        <f t="shared" si="0"/>
        <v>13</v>
      </c>
      <c r="B14" s="10" t="s">
        <v>19</v>
      </c>
    </row>
    <row r="15" spans="1:2" ht="47.1" customHeight="1" x14ac:dyDescent="0.25">
      <c r="A15" s="9">
        <f t="shared" si="0"/>
        <v>14</v>
      </c>
      <c r="B15" s="10" t="s">
        <v>20</v>
      </c>
    </row>
    <row r="16" spans="1:2" ht="33" customHeight="1" x14ac:dyDescent="0.25">
      <c r="A16" s="9">
        <f t="shared" si="0"/>
        <v>15</v>
      </c>
      <c r="B16" s="10" t="s">
        <v>21</v>
      </c>
    </row>
    <row r="17" spans="1:2" ht="44.25" customHeight="1" thickBot="1" x14ac:dyDescent="0.3">
      <c r="A17" s="11">
        <f t="shared" si="0"/>
        <v>16</v>
      </c>
      <c r="B17" s="12" t="s">
        <v>25</v>
      </c>
    </row>
    <row r="18" spans="1:2" ht="44.25" customHeight="1" x14ac:dyDescent="0.25"/>
  </sheetData>
  <pageMargins left="0.25" right="0.25" top="0.75" bottom="0.75" header="0.3" footer="0.3"/>
  <pageSetup fitToHeight="3" orientation="portrait" r:id="rId1"/>
  <headerFooter>
    <oddHeader>&amp;L&amp;F  &amp;A&amp;R&amp;N</oddHead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319B8-4BC2-4D77-B4D5-9E4F8ADDDF24}">
  <dimension ref="A1:N14"/>
  <sheetViews>
    <sheetView topLeftCell="B1" zoomScaleNormal="100" workbookViewId="0">
      <selection activeCell="C28" sqref="C28"/>
    </sheetView>
  </sheetViews>
  <sheetFormatPr defaultColWidth="8.85546875" defaultRowHeight="15" x14ac:dyDescent="0.25"/>
  <cols>
    <col min="1" max="1" width="6.28515625" style="23" hidden="1" customWidth="1"/>
    <col min="2" max="2" width="4.7109375" style="23" customWidth="1"/>
    <col min="3" max="3" width="52.140625" style="24" customWidth="1"/>
    <col min="4" max="4" width="10.85546875" style="24" customWidth="1"/>
    <col min="5" max="5" width="9.85546875" style="25" customWidth="1"/>
    <col min="6" max="6" width="17.5703125" style="26" customWidth="1"/>
    <col min="7" max="7" width="20" style="26" customWidth="1"/>
    <col min="8" max="8" width="12.5703125" style="23" customWidth="1"/>
    <col min="9" max="9" width="19.28515625" style="26" customWidth="1"/>
    <col min="10" max="10" width="16.28515625" style="26" customWidth="1"/>
    <col min="11" max="11" width="10.140625" style="23" customWidth="1"/>
    <col min="12" max="12" width="16" style="26" customWidth="1"/>
    <col min="13" max="13" width="19.85546875" style="26" customWidth="1"/>
    <col min="14" max="14" width="17.5703125" style="26" customWidth="1"/>
    <col min="15" max="16384" width="8.85546875" style="24"/>
  </cols>
  <sheetData>
    <row r="1" spans="1:14" ht="41.25" customHeight="1" x14ac:dyDescent="0.25">
      <c r="A1" s="27"/>
      <c r="B1" s="28"/>
      <c r="C1" s="29"/>
      <c r="D1" s="30" t="s">
        <v>48</v>
      </c>
      <c r="E1" s="31" t="s">
        <v>43</v>
      </c>
      <c r="F1" s="32" t="s">
        <v>45</v>
      </c>
      <c r="G1" s="33" t="s">
        <v>51</v>
      </c>
      <c r="H1" s="34" t="s">
        <v>42</v>
      </c>
      <c r="I1" s="32" t="s">
        <v>45</v>
      </c>
      <c r="J1" s="33" t="s">
        <v>52</v>
      </c>
      <c r="K1" s="35" t="s">
        <v>41</v>
      </c>
      <c r="L1" s="32" t="s">
        <v>45</v>
      </c>
      <c r="M1" s="33" t="s">
        <v>53</v>
      </c>
      <c r="N1" s="36" t="s">
        <v>49</v>
      </c>
    </row>
    <row r="2" spans="1:14" ht="24.75" customHeight="1" x14ac:dyDescent="0.25">
      <c r="A2" s="27" t="s">
        <v>40</v>
      </c>
      <c r="B2" s="28">
        <v>1</v>
      </c>
      <c r="C2" s="49" t="s">
        <v>46</v>
      </c>
      <c r="D2" s="37">
        <v>624</v>
      </c>
      <c r="E2" s="38">
        <v>4</v>
      </c>
      <c r="F2" s="39">
        <v>0</v>
      </c>
      <c r="G2" s="36">
        <f>F2*E2</f>
        <v>0</v>
      </c>
      <c r="H2" s="40">
        <v>590</v>
      </c>
      <c r="I2" s="39">
        <v>0</v>
      </c>
      <c r="J2" s="36">
        <f t="shared" ref="J2:J13" si="0">I2*H2</f>
        <v>0</v>
      </c>
      <c r="K2" s="28">
        <v>30</v>
      </c>
      <c r="L2" s="39">
        <v>0</v>
      </c>
      <c r="M2" s="36">
        <f>L2*K2</f>
        <v>0</v>
      </c>
      <c r="N2" s="36">
        <f t="shared" ref="N2:N12" si="1">G2+J2+M2</f>
        <v>0</v>
      </c>
    </row>
    <row r="3" spans="1:14" ht="24.75" customHeight="1" x14ac:dyDescent="0.25">
      <c r="A3" s="27" t="s">
        <v>40</v>
      </c>
      <c r="B3" s="28">
        <v>2</v>
      </c>
      <c r="C3" s="49" t="s">
        <v>32</v>
      </c>
      <c r="D3" s="37">
        <v>624</v>
      </c>
      <c r="E3" s="38">
        <v>4</v>
      </c>
      <c r="F3" s="39">
        <v>0</v>
      </c>
      <c r="G3" s="36">
        <f t="shared" ref="G3:G13" si="2">F3*E3</f>
        <v>0</v>
      </c>
      <c r="H3" s="40">
        <v>590</v>
      </c>
      <c r="I3" s="39">
        <v>0</v>
      </c>
      <c r="J3" s="36">
        <f t="shared" si="0"/>
        <v>0</v>
      </c>
      <c r="K3" s="28">
        <v>30</v>
      </c>
      <c r="L3" s="39">
        <v>0</v>
      </c>
      <c r="M3" s="36">
        <f t="shared" ref="M3:M13" si="3">L3*K3</f>
        <v>0</v>
      </c>
      <c r="N3" s="36">
        <f t="shared" si="1"/>
        <v>0</v>
      </c>
    </row>
    <row r="4" spans="1:14" ht="24.75" customHeight="1" x14ac:dyDescent="0.25">
      <c r="A4" s="27" t="s">
        <v>40</v>
      </c>
      <c r="B4" s="28">
        <v>3</v>
      </c>
      <c r="C4" s="49" t="s">
        <v>33</v>
      </c>
      <c r="D4" s="37">
        <v>624</v>
      </c>
      <c r="E4" s="38">
        <v>4</v>
      </c>
      <c r="F4" s="39">
        <v>0</v>
      </c>
      <c r="G4" s="36">
        <f t="shared" si="2"/>
        <v>0</v>
      </c>
      <c r="H4" s="40">
        <v>590</v>
      </c>
      <c r="I4" s="39">
        <v>0</v>
      </c>
      <c r="J4" s="36">
        <f t="shared" si="0"/>
        <v>0</v>
      </c>
      <c r="K4" s="28">
        <v>30</v>
      </c>
      <c r="L4" s="39">
        <v>0</v>
      </c>
      <c r="M4" s="36">
        <f t="shared" si="3"/>
        <v>0</v>
      </c>
      <c r="N4" s="36">
        <f t="shared" si="1"/>
        <v>0</v>
      </c>
    </row>
    <row r="5" spans="1:14" ht="24.75" customHeight="1" x14ac:dyDescent="0.25">
      <c r="A5" s="27" t="s">
        <v>40</v>
      </c>
      <c r="B5" s="28">
        <v>4</v>
      </c>
      <c r="C5" s="49" t="s">
        <v>34</v>
      </c>
      <c r="D5" s="37">
        <v>624</v>
      </c>
      <c r="E5" s="38">
        <v>4</v>
      </c>
      <c r="F5" s="39">
        <v>0</v>
      </c>
      <c r="G5" s="36">
        <f t="shared" si="2"/>
        <v>0</v>
      </c>
      <c r="H5" s="40">
        <v>590</v>
      </c>
      <c r="I5" s="39">
        <v>0</v>
      </c>
      <c r="J5" s="36">
        <f t="shared" si="0"/>
        <v>0</v>
      </c>
      <c r="K5" s="28">
        <v>30</v>
      </c>
      <c r="L5" s="39">
        <v>0</v>
      </c>
      <c r="M5" s="36">
        <f t="shared" si="3"/>
        <v>0</v>
      </c>
      <c r="N5" s="36">
        <f t="shared" si="1"/>
        <v>0</v>
      </c>
    </row>
    <row r="6" spans="1:14" ht="24.75" customHeight="1" x14ac:dyDescent="0.25">
      <c r="A6" s="27" t="s">
        <v>40</v>
      </c>
      <c r="B6" s="28">
        <v>5</v>
      </c>
      <c r="C6" s="49" t="s">
        <v>35</v>
      </c>
      <c r="D6" s="37">
        <v>624</v>
      </c>
      <c r="E6" s="38">
        <v>4</v>
      </c>
      <c r="F6" s="39">
        <v>0</v>
      </c>
      <c r="G6" s="36">
        <f t="shared" si="2"/>
        <v>0</v>
      </c>
      <c r="H6" s="40">
        <v>590</v>
      </c>
      <c r="I6" s="39">
        <v>0</v>
      </c>
      <c r="J6" s="36">
        <f t="shared" si="0"/>
        <v>0</v>
      </c>
      <c r="K6" s="28">
        <v>30</v>
      </c>
      <c r="L6" s="39">
        <v>0</v>
      </c>
      <c r="M6" s="36">
        <f t="shared" si="3"/>
        <v>0</v>
      </c>
      <c r="N6" s="36">
        <f t="shared" si="1"/>
        <v>0</v>
      </c>
    </row>
    <row r="7" spans="1:14" ht="24.75" customHeight="1" x14ac:dyDescent="0.25">
      <c r="A7" s="27" t="s">
        <v>40</v>
      </c>
      <c r="B7" s="28">
        <v>6</v>
      </c>
      <c r="C7" s="49" t="s">
        <v>36</v>
      </c>
      <c r="D7" s="37">
        <v>624</v>
      </c>
      <c r="E7" s="38">
        <v>4</v>
      </c>
      <c r="F7" s="39">
        <v>0</v>
      </c>
      <c r="G7" s="36">
        <f t="shared" si="2"/>
        <v>0</v>
      </c>
      <c r="H7" s="40">
        <v>590</v>
      </c>
      <c r="I7" s="39">
        <v>0</v>
      </c>
      <c r="J7" s="36">
        <f t="shared" si="0"/>
        <v>0</v>
      </c>
      <c r="K7" s="28">
        <v>30</v>
      </c>
      <c r="L7" s="39">
        <v>0</v>
      </c>
      <c r="M7" s="36">
        <f t="shared" si="3"/>
        <v>0</v>
      </c>
      <c r="N7" s="36">
        <f t="shared" si="1"/>
        <v>0</v>
      </c>
    </row>
    <row r="8" spans="1:14" ht="24.75" customHeight="1" x14ac:dyDescent="0.25">
      <c r="A8" s="27" t="s">
        <v>40</v>
      </c>
      <c r="B8" s="28">
        <v>7</v>
      </c>
      <c r="C8" s="49" t="s">
        <v>37</v>
      </c>
      <c r="D8" s="37">
        <v>624</v>
      </c>
      <c r="E8" s="38">
        <v>4</v>
      </c>
      <c r="F8" s="39">
        <v>0</v>
      </c>
      <c r="G8" s="36">
        <f t="shared" si="2"/>
        <v>0</v>
      </c>
      <c r="H8" s="40">
        <v>590</v>
      </c>
      <c r="I8" s="39">
        <v>0</v>
      </c>
      <c r="J8" s="36">
        <f t="shared" si="0"/>
        <v>0</v>
      </c>
      <c r="K8" s="28">
        <v>30</v>
      </c>
      <c r="L8" s="39">
        <v>0</v>
      </c>
      <c r="M8" s="36">
        <f t="shared" si="3"/>
        <v>0</v>
      </c>
      <c r="N8" s="36">
        <f t="shared" si="1"/>
        <v>0</v>
      </c>
    </row>
    <row r="9" spans="1:14" ht="24.75" customHeight="1" x14ac:dyDescent="0.25">
      <c r="A9" s="27" t="s">
        <v>40</v>
      </c>
      <c r="B9" s="28">
        <v>8</v>
      </c>
      <c r="C9" s="49" t="s">
        <v>38</v>
      </c>
      <c r="D9" s="37">
        <v>2436</v>
      </c>
      <c r="E9" s="38">
        <v>16</v>
      </c>
      <c r="F9" s="39">
        <v>0</v>
      </c>
      <c r="G9" s="36">
        <f t="shared" si="2"/>
        <v>0</v>
      </c>
      <c r="H9" s="40">
        <v>2372</v>
      </c>
      <c r="I9" s="39">
        <v>0</v>
      </c>
      <c r="J9" s="36">
        <f t="shared" si="0"/>
        <v>0</v>
      </c>
      <c r="K9" s="28">
        <v>48</v>
      </c>
      <c r="L9" s="39">
        <v>0</v>
      </c>
      <c r="M9" s="36">
        <f t="shared" si="3"/>
        <v>0</v>
      </c>
      <c r="N9" s="36">
        <f t="shared" si="1"/>
        <v>0</v>
      </c>
    </row>
    <row r="10" spans="1:14" ht="24.75" customHeight="1" x14ac:dyDescent="0.25">
      <c r="A10" s="27" t="s">
        <v>40</v>
      </c>
      <c r="B10" s="28">
        <v>9</v>
      </c>
      <c r="C10" s="49" t="s">
        <v>39</v>
      </c>
      <c r="D10" s="37">
        <v>2436</v>
      </c>
      <c r="E10" s="38">
        <v>16</v>
      </c>
      <c r="F10" s="39">
        <v>0</v>
      </c>
      <c r="G10" s="36">
        <f t="shared" si="2"/>
        <v>0</v>
      </c>
      <c r="H10" s="40">
        <v>2372</v>
      </c>
      <c r="I10" s="39">
        <v>0</v>
      </c>
      <c r="J10" s="36">
        <f t="shared" si="0"/>
        <v>0</v>
      </c>
      <c r="K10" s="28">
        <v>48</v>
      </c>
      <c r="L10" s="39">
        <v>0</v>
      </c>
      <c r="M10" s="36">
        <f t="shared" si="3"/>
        <v>0</v>
      </c>
      <c r="N10" s="36">
        <f t="shared" si="1"/>
        <v>0</v>
      </c>
    </row>
    <row r="11" spans="1:14" ht="24.75" customHeight="1" x14ac:dyDescent="0.25">
      <c r="A11" s="27" t="s">
        <v>40</v>
      </c>
      <c r="B11" s="28">
        <v>10</v>
      </c>
      <c r="C11" s="49" t="s">
        <v>44</v>
      </c>
      <c r="D11" s="37">
        <v>624</v>
      </c>
      <c r="E11" s="38">
        <v>4</v>
      </c>
      <c r="F11" s="39">
        <v>0</v>
      </c>
      <c r="G11" s="36">
        <f t="shared" si="2"/>
        <v>0</v>
      </c>
      <c r="H11" s="40">
        <v>590</v>
      </c>
      <c r="I11" s="39">
        <v>0</v>
      </c>
      <c r="J11" s="36">
        <f t="shared" si="0"/>
        <v>0</v>
      </c>
      <c r="K11" s="28">
        <v>30</v>
      </c>
      <c r="L11" s="39">
        <v>0</v>
      </c>
      <c r="M11" s="36">
        <f t="shared" si="3"/>
        <v>0</v>
      </c>
      <c r="N11" s="36">
        <f t="shared" si="1"/>
        <v>0</v>
      </c>
    </row>
    <row r="12" spans="1:14" ht="24.75" customHeight="1" x14ac:dyDescent="0.25">
      <c r="A12" s="27"/>
      <c r="B12" s="28">
        <v>11</v>
      </c>
      <c r="C12" s="49" t="s">
        <v>50</v>
      </c>
      <c r="D12" s="37">
        <v>3</v>
      </c>
      <c r="E12" s="38">
        <v>1</v>
      </c>
      <c r="F12" s="39">
        <v>0</v>
      </c>
      <c r="G12" s="36">
        <f t="shared" si="2"/>
        <v>0</v>
      </c>
      <c r="H12" s="40">
        <v>1</v>
      </c>
      <c r="I12" s="39">
        <v>0</v>
      </c>
      <c r="J12" s="36">
        <f t="shared" si="0"/>
        <v>0</v>
      </c>
      <c r="K12" s="28">
        <v>1</v>
      </c>
      <c r="L12" s="39">
        <v>0</v>
      </c>
      <c r="M12" s="36">
        <f t="shared" si="3"/>
        <v>0</v>
      </c>
      <c r="N12" s="36">
        <f t="shared" si="1"/>
        <v>0</v>
      </c>
    </row>
    <row r="13" spans="1:14" ht="24.75" customHeight="1" x14ac:dyDescent="0.25">
      <c r="A13" s="27"/>
      <c r="B13" s="28">
        <v>12</v>
      </c>
      <c r="C13" s="49" t="s">
        <v>54</v>
      </c>
      <c r="D13" s="37">
        <v>3</v>
      </c>
      <c r="E13" s="38">
        <v>1</v>
      </c>
      <c r="F13" s="39">
        <v>0</v>
      </c>
      <c r="G13" s="36">
        <f t="shared" si="2"/>
        <v>0</v>
      </c>
      <c r="H13" s="40">
        <v>1</v>
      </c>
      <c r="I13" s="39">
        <v>0</v>
      </c>
      <c r="J13" s="36">
        <f t="shared" si="0"/>
        <v>0</v>
      </c>
      <c r="K13" s="28">
        <v>1</v>
      </c>
      <c r="L13" s="39">
        <v>0</v>
      </c>
      <c r="M13" s="36">
        <f t="shared" si="3"/>
        <v>0</v>
      </c>
      <c r="N13" s="36">
        <f>G13+J13+M13</f>
        <v>0</v>
      </c>
    </row>
    <row r="14" spans="1:14" ht="24.75" customHeight="1" x14ac:dyDescent="0.25">
      <c r="A14" s="41"/>
      <c r="B14" s="42"/>
      <c r="C14" s="43"/>
      <c r="D14" s="43"/>
      <c r="E14" s="44" t="s">
        <v>47</v>
      </c>
      <c r="F14" s="45"/>
      <c r="G14" s="45">
        <f t="shared" ref="G14:J14" si="4">SUM(G2:G13)</f>
        <v>0</v>
      </c>
      <c r="H14" s="46"/>
      <c r="I14" s="45"/>
      <c r="J14" s="45">
        <f t="shared" si="4"/>
        <v>0</v>
      </c>
      <c r="K14" s="46"/>
      <c r="L14" s="45"/>
      <c r="M14" s="45">
        <f>SUM(M2:M13)</f>
        <v>0</v>
      </c>
      <c r="N14" s="36">
        <f t="shared" ref="N14" si="5">G14+J14+M14</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Overview</vt:lpstr>
      <vt:lpstr>Requirements</vt:lpstr>
      <vt:lpstr>Pricing</vt:lpstr>
      <vt:lpstr>Requirements!Print_Titles</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Nichols</dc:creator>
  <cp:lastModifiedBy>Shelle Heaton</cp:lastModifiedBy>
  <cp:lastPrinted>2025-06-12T11:07:52Z</cp:lastPrinted>
  <dcterms:created xsi:type="dcterms:W3CDTF">2022-10-30T01:42:34Z</dcterms:created>
  <dcterms:modified xsi:type="dcterms:W3CDTF">2026-01-20T20:49:09Z</dcterms:modified>
</cp:coreProperties>
</file>