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nfgc.local\Files\Profiles\Sheaton\My Documents\Projects\IN PROCESS\Pool and Spa - three RFPs\Pool and Spa Furniture\1- RFP Documents\"/>
    </mc:Choice>
  </mc:AlternateContent>
  <xr:revisionPtr revIDLastSave="0" documentId="13_ncr:1_{B7B38DD2-0DFB-46F0-8A5C-2223EAC3433F}" xr6:coauthVersionLast="47" xr6:coauthVersionMax="47" xr10:uidLastSave="{00000000-0000-0000-0000-000000000000}"/>
  <bookViews>
    <workbookView xWindow="28680" yWindow="-120" windowWidth="29040" windowHeight="15720" xr2:uid="{47B61887-6E70-4365-91A5-1158BE682825}"/>
  </bookViews>
  <sheets>
    <sheet name="Overview" sheetId="6" r:id="rId1"/>
    <sheet name="Requirements" sheetId="7" r:id="rId2"/>
    <sheet name="Pool Furniture" sheetId="3" r:id="rId3"/>
  </sheets>
  <definedNames>
    <definedName name="_Toc211341653" localSheetId="2">'Pool Furniture'!#REF!</definedName>
    <definedName name="_xlnm.Print_Titles" localSheetId="1">Requirements!$1:$1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 i="7" l="1"/>
  <c r="A10" i="7" s="1"/>
  <c r="A11" i="7" s="1"/>
  <c r="A12" i="7" s="1"/>
  <c r="A13" i="7" s="1"/>
  <c r="A14" i="7" s="1"/>
  <c r="A15" i="7" s="1"/>
  <c r="A16" i="7" s="1"/>
  <c r="A17" i="7" s="1"/>
  <c r="A3" i="7"/>
  <c r="A4" i="7" s="1"/>
  <c r="A5" i="7" s="1"/>
  <c r="A6" i="7" s="1"/>
  <c r="A7" i="7" s="1"/>
  <c r="D17" i="3" l="1"/>
  <c r="C17" i="3"/>
  <c r="E2" i="3" l="1"/>
  <c r="G2" i="3" s="1"/>
  <c r="E3" i="3"/>
  <c r="G3" i="3" s="1"/>
  <c r="G29" i="3"/>
  <c r="G28" i="3"/>
  <c r="G27" i="3"/>
  <c r="G26" i="3"/>
  <c r="E22" i="3"/>
  <c r="D22" i="3"/>
  <c r="C22" i="3"/>
  <c r="G21" i="3"/>
  <c r="G20" i="3"/>
  <c r="E17" i="3"/>
  <c r="E16" i="3"/>
  <c r="G16" i="3" s="1"/>
  <c r="E15" i="3"/>
  <c r="G15" i="3" s="1"/>
  <c r="E14" i="3"/>
  <c r="G14" i="3" s="1"/>
  <c r="E13" i="3"/>
  <c r="G13" i="3" s="1"/>
  <c r="E12" i="3"/>
  <c r="G12" i="3" s="1"/>
  <c r="E11" i="3"/>
  <c r="G11" i="3" s="1"/>
  <c r="E10" i="3"/>
  <c r="G10" i="3" s="1"/>
  <c r="E9" i="3"/>
  <c r="G9" i="3" s="1"/>
  <c r="E8" i="3"/>
  <c r="G8" i="3" s="1"/>
  <c r="E7" i="3"/>
  <c r="G7" i="3" s="1"/>
  <c r="E6" i="3"/>
  <c r="G6" i="3" s="1"/>
  <c r="E5" i="3"/>
  <c r="G5" i="3" s="1"/>
  <c r="E4" i="3"/>
  <c r="G4" i="3" s="1"/>
  <c r="G22" i="3" l="1"/>
  <c r="G17" i="3"/>
</calcChain>
</file>

<file path=xl/sharedStrings.xml><?xml version="1.0" encoding="utf-8"?>
<sst xmlns="http://schemas.openxmlformats.org/spreadsheetml/2006/main" count="99" uniqueCount="84">
  <si>
    <t>TOTAL</t>
  </si>
  <si>
    <t>Attic Stock</t>
  </si>
  <si>
    <t xml:space="preserve">Quantity </t>
  </si>
  <si>
    <t>Total Quantity</t>
  </si>
  <si>
    <t>Quantity*</t>
  </si>
  <si>
    <t>Attic Stock*</t>
  </si>
  <si>
    <t>* As needed for above items</t>
  </si>
  <si>
    <t>**10% of needed quantity</t>
  </si>
  <si>
    <t xml:space="preserve">Total </t>
  </si>
  <si>
    <t xml:space="preserve">Each Price </t>
  </si>
  <si>
    <t>Extended Cost</t>
  </si>
  <si>
    <t>Furniture Description</t>
  </si>
  <si>
    <t>Fabric Description</t>
  </si>
  <si>
    <t xml:space="preserve">Total Cost </t>
  </si>
  <si>
    <t>Total</t>
  </si>
  <si>
    <t>Code</t>
  </si>
  <si>
    <t xml:space="preserve">Unit Price </t>
  </si>
  <si>
    <t xml:space="preserve">Other </t>
  </si>
  <si>
    <t>Shipping</t>
  </si>
  <si>
    <t>Tariffs</t>
  </si>
  <si>
    <t xml:space="preserve">Please list any additional costs not included in above </t>
  </si>
  <si>
    <t>Payment Terms</t>
  </si>
  <si>
    <t>FUR-101</t>
  </si>
  <si>
    <t>FUR-102</t>
  </si>
  <si>
    <t>FUR-103</t>
  </si>
  <si>
    <t>FUR-104</t>
  </si>
  <si>
    <t>FUR-105</t>
  </si>
  <si>
    <t>FUR-106</t>
  </si>
  <si>
    <t>FUR-107</t>
  </si>
  <si>
    <t>FUR-108</t>
  </si>
  <si>
    <t>FUR-109</t>
  </si>
  <si>
    <t>FUR-110</t>
  </si>
  <si>
    <t>FUR-111</t>
  </si>
  <si>
    <t>FUR-112</t>
  </si>
  <si>
    <t>FUR-113</t>
  </si>
  <si>
    <t>FUR-114</t>
  </si>
  <si>
    <t xml:space="preserve">POOL- Side Table </t>
  </si>
  <si>
    <t>POOL- Chaise</t>
  </si>
  <si>
    <t>POOL- Armchair</t>
  </si>
  <si>
    <t>POOL- Dining Table 1</t>
  </si>
  <si>
    <t>POOL- Daybed</t>
  </si>
  <si>
    <t>POOL- Dining Table 2</t>
  </si>
  <si>
    <t>POOL- Sofa</t>
  </si>
  <si>
    <t>POOL- Lounge Chair</t>
  </si>
  <si>
    <t>POOL- Bench</t>
  </si>
  <si>
    <t>POOL- Towel Valet (Left Side)</t>
  </si>
  <si>
    <t>POOL- Towel Valet (Right Side)</t>
  </si>
  <si>
    <t>POOL- Towel Caddy (Left Side)</t>
  </si>
  <si>
    <t>POOL- Towel Caddy (Right Side)</t>
  </si>
  <si>
    <t>FAB-02</t>
  </si>
  <si>
    <t>FAB-03</t>
  </si>
  <si>
    <t>AA- 102</t>
  </si>
  <si>
    <t xml:space="preserve">POOL Outdoor Towel Rack </t>
  </si>
  <si>
    <t>A-172</t>
  </si>
  <si>
    <t>Rain Forest - Samelson-Chatelane -Marbella</t>
  </si>
  <si>
    <t>BIDDER OVERVIEW</t>
  </si>
  <si>
    <t>Bidder Name</t>
  </si>
  <si>
    <t>Location</t>
  </si>
  <si>
    <t>In Business Since</t>
  </si>
  <si>
    <t># of Employees</t>
  </si>
  <si>
    <t># of Clients</t>
  </si>
  <si>
    <t>Industries Served</t>
  </si>
  <si>
    <t>Company Overview</t>
  </si>
  <si>
    <t>Product Solution Overview</t>
  </si>
  <si>
    <t>Service Overview</t>
  </si>
  <si>
    <t>BACKGROUND &amp; REQUIREMENTS</t>
  </si>
  <si>
    <r>
      <rPr>
        <b/>
        <sz val="10"/>
        <color theme="1"/>
        <rFont val="Arial"/>
        <family val="2"/>
      </rPr>
      <t xml:space="preserve">ARCHITECT OF RECORD:  </t>
    </r>
    <r>
      <rPr>
        <sz val="10"/>
        <color theme="1"/>
        <rFont val="Arial"/>
        <family val="2"/>
      </rPr>
      <t>JCJ</t>
    </r>
  </si>
  <si>
    <r>
      <rPr>
        <b/>
        <sz val="10"/>
        <color theme="1"/>
        <rFont val="Arial"/>
        <family val="2"/>
      </rPr>
      <t xml:space="preserve">ORDERING: </t>
    </r>
    <r>
      <rPr>
        <sz val="10"/>
        <color theme="1"/>
        <rFont val="Arial"/>
        <family val="2"/>
      </rPr>
      <t>There will be 3 order types:
- Mock Up Rooms - We are creating 4 mock up rooms, which will be reviewed for feedback &amp; approval.
- Production - This will be for final approved product &amp; specifications.
- Attic Stock - This will be additional production qty, which will be stored in our warehouse for future use.
There are separate colums in the price sheets for each order type.  Please price accordingly based on the specifications provided.  The plan is to use the same manufacturer, supplier for all order types.  If there's a change in specification after the mock room reviews, we will work with the bid winner (same supplier) of this RFP with updated specifications &amp; pricing.</t>
    </r>
  </si>
  <si>
    <r>
      <rPr>
        <b/>
        <sz val="10"/>
        <color theme="1"/>
        <rFont val="Arial"/>
        <family val="2"/>
      </rPr>
      <t xml:space="preserve">ADDITIONAL PRICING:  </t>
    </r>
    <r>
      <rPr>
        <sz val="10"/>
        <color theme="1"/>
        <rFont val="Arial"/>
        <family val="2"/>
      </rPr>
      <t xml:space="preserve">Bidders are required to confirm any or all additional pricing, no ambiguity in pricing please.  </t>
    </r>
  </si>
  <si>
    <r>
      <rPr>
        <b/>
        <sz val="10"/>
        <color theme="1"/>
        <rFont val="Arial"/>
        <family val="2"/>
      </rPr>
      <t xml:space="preserve">SHIPPING COSTS:  </t>
    </r>
    <r>
      <rPr>
        <sz val="10"/>
        <color theme="1"/>
        <rFont val="Arial"/>
        <family val="2"/>
      </rPr>
      <t>Bidders must submit a breakdown of all shipping costs, including any tariff fees.  SGC understands the volatility of shipping costs, but we are asking bidders to submit their best estimates possible.  We would accept current costs plus an estimated % increase as an estimate, as an example.</t>
    </r>
  </si>
  <si>
    <r>
      <rPr>
        <b/>
        <sz val="10"/>
        <color theme="1"/>
        <rFont val="Arial"/>
        <family val="2"/>
      </rPr>
      <t xml:space="preserve">FORMAL QUOTE:  </t>
    </r>
    <r>
      <rPr>
        <sz val="10"/>
        <color theme="1"/>
        <rFont val="Arial"/>
        <family val="2"/>
      </rPr>
      <t>Bidders are required to complete the pricing sheets included in this workbook, Exhibit A.  In addition, bidders are required to submit a formal quote.</t>
    </r>
  </si>
  <si>
    <r>
      <rPr>
        <b/>
        <sz val="10"/>
        <color theme="1"/>
        <rFont val="Arial"/>
        <family val="2"/>
      </rPr>
      <t xml:space="preserve">LEAD TIME:  </t>
    </r>
    <r>
      <rPr>
        <sz val="10"/>
        <color theme="1"/>
        <rFont val="Arial"/>
        <family val="2"/>
      </rPr>
      <t>Bidders must confirm the lead time (from PO receipt, to on board shipping, to delivery final destination) for each item the bidder is responding to.</t>
    </r>
  </si>
  <si>
    <r>
      <rPr>
        <b/>
        <sz val="10"/>
        <color theme="1"/>
        <rFont val="Arial"/>
        <family val="2"/>
      </rPr>
      <t xml:space="preserve">TARIFF IMPACT:  </t>
    </r>
    <r>
      <rPr>
        <sz val="10"/>
        <color theme="1"/>
        <rFont val="Arial"/>
        <family val="2"/>
      </rPr>
      <t>SGC is requiring all bidders to provide a detailed overview on how tariffs are or will be impacting their shipping costs.</t>
    </r>
  </si>
  <si>
    <r>
      <rPr>
        <b/>
        <sz val="10"/>
        <color theme="1"/>
        <rFont val="Arial"/>
        <family val="2"/>
      </rPr>
      <t xml:space="preserve">SCOPE:  </t>
    </r>
    <r>
      <rPr>
        <sz val="10"/>
        <color theme="1"/>
        <rFont val="Arial"/>
        <family val="2"/>
      </rPr>
      <t>The scope of this RFP is specific to furniture.  Bidders are invited to submit bid responses on some or all of the items listed in each of the product sheets.</t>
    </r>
  </si>
  <si>
    <r>
      <rPr>
        <b/>
        <sz val="10"/>
        <color theme="1"/>
        <rFont val="Arial"/>
        <family val="2"/>
      </rPr>
      <t xml:space="preserve">MATERIALS:  </t>
    </r>
    <r>
      <rPr>
        <sz val="10"/>
        <color theme="1"/>
        <rFont val="Arial"/>
        <family val="2"/>
      </rPr>
      <t>Material specifications are provided in separate attachments.  The specifications include the original manufacturer used for the basis of the design(s).  Bidders must submit bid responses using the materials specified from the manufacturer listed.  In addition, SGC is welcoming bidders to submit cost effective alternatives for each material listed.  Bidders must submit specifications, product details for each alternative proposed.  Please do not send samples, but bidder(s) must be able to submit a sample immediately upon request from SGC as part of the RFP evaluation process.</t>
    </r>
  </si>
  <si>
    <r>
      <rPr>
        <b/>
        <sz val="10"/>
        <color theme="1"/>
        <rFont val="Arial"/>
        <family val="2"/>
      </rPr>
      <t xml:space="preserve">PACKAGING &amp; SHIPMENT BREAKDOWN:  </t>
    </r>
    <r>
      <rPr>
        <sz val="10"/>
        <color theme="1"/>
        <rFont val="Arial"/>
        <family val="2"/>
      </rPr>
      <t>Bidders must include a detailed breakdown of how the orders are packaged and shipped.  Sample packing lists and invoices must be provided.</t>
    </r>
  </si>
  <si>
    <r>
      <rPr>
        <b/>
        <sz val="10"/>
        <color theme="1"/>
        <rFont val="Arial"/>
        <family val="2"/>
      </rPr>
      <t xml:space="preserve">SHIPPING, STORAGE, &amp; DELIVERY SOLUTION:  </t>
    </r>
    <r>
      <rPr>
        <sz val="10"/>
        <color theme="1"/>
        <rFont val="Arial"/>
        <family val="2"/>
      </rPr>
      <t>SGC is asking bidders to submit cost effective shipping, storage, and delivery solutions.  SGC is limited on storage and resources and will be evaluating all proposed solutions as part of the vendor selection process.</t>
    </r>
  </si>
  <si>
    <t>ALTERNATIVE ITEMS (BIDS):  All bidders must submit bid responses based on the items listed and the required specifications included (attached).  In addition, SGC is welcoming bidders to submit cost effective alternatives for each item.  Bidders must submit specifications, product details for each alternative proposed.</t>
  </si>
  <si>
    <t>REFERENCES: Bidders must submit 3 client references from recent projects, which are similar in size and scope of this one.  Please include a description of the projects, as well as contact information of the references.</t>
  </si>
  <si>
    <r>
      <rPr>
        <b/>
        <sz val="10"/>
        <color theme="1"/>
        <rFont val="Arial"/>
        <family val="2"/>
      </rPr>
      <t>OBJECTIVE:</t>
    </r>
    <r>
      <rPr>
        <sz val="10"/>
        <color theme="1"/>
        <rFont val="Arial"/>
        <family val="2"/>
      </rPr>
      <t xml:space="preserve">  Seneca Gaming Corporation (SGC) is seeking qualified furniture, fixture, &amp; equipment (FF&amp;E) manufacturers &amp; suppliers to prepare and submit proposals based on the attached Specifications and Quantities (listed in attached Exhibit A) to support the Pool  Renovation Project at its Seneca Allegany Resort &amp; Casino location in Salamanca, NY</t>
    </r>
  </si>
  <si>
    <t>POOL- Waste and Recycling Bins</t>
  </si>
  <si>
    <t>Blue Mackerel - Brentano - Sassafras</t>
  </si>
  <si>
    <r>
      <rPr>
        <b/>
        <sz val="10"/>
        <color theme="1"/>
        <rFont val="Arial"/>
        <family val="2"/>
      </rPr>
      <t xml:space="preserve">DELIVERY DEADLINE:  </t>
    </r>
    <r>
      <rPr>
        <sz val="10"/>
        <color theme="1"/>
        <rFont val="Arial"/>
        <family val="2"/>
      </rPr>
      <t>Bidders are required to deliver by the end of April 2027.  If unable to meet these delivery deadlines, bidder must their best delivery date and explanation as to why the requested delivery dates could not be met.  Bidders are required to identify and explain all factors that can impact their confirmed delivery date(s),</t>
    </r>
  </si>
  <si>
    <r>
      <rPr>
        <b/>
        <sz val="10"/>
        <color theme="1"/>
        <rFont val="Arial"/>
        <family val="2"/>
      </rPr>
      <t xml:space="preserve">MANUFACTURING and SHIPPING OVERVIEW:  </t>
    </r>
    <r>
      <rPr>
        <sz val="10"/>
        <color theme="1"/>
        <rFont val="Arial"/>
        <family val="2"/>
      </rPr>
      <t>If applicable, bidders are required to provide SGC an overview of the manufacturer(s) or sources they will be using to fill the orders.  The overview must include, but is not limited to, location, size, capacity, number of years in business, summary of recent or current projects, shipping schedules and lead times,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</si>
</sst>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8"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color theme="0"/>
      <name val="Arial"/>
      <family val="2"/>
    </font>
    <font>
      <sz val="10"/>
      <color theme="0"/>
      <name val="Arial"/>
      <family val="2"/>
    </font>
    <font>
      <b/>
      <sz val="10"/>
      <color theme="0"/>
      <name val="Arial"/>
      <family val="2"/>
    </font>
    <font>
      <b/>
      <sz val="11"/>
      <color rgb="FFFFC000"/>
      <name val="Arial"/>
      <family val="2"/>
    </font>
    <font>
      <sz val="11"/>
      <name val="Arial"/>
      <family val="2"/>
    </font>
    <font>
      <b/>
      <sz val="11"/>
      <name val="Arial"/>
      <family val="2"/>
    </font>
    <font>
      <b/>
      <sz val="10"/>
      <name val="Arial"/>
      <family val="2"/>
    </font>
    <font>
      <sz val="11"/>
      <color rgb="FF000000"/>
      <name val="Calibri"/>
      <family val="2"/>
    </font>
    <font>
      <sz val="8"/>
      <name val="Calibri"/>
      <family val="2"/>
      <scheme val="minor"/>
    </font>
    <font>
      <b/>
      <sz val="11"/>
      <color rgb="FFFFFFFF"/>
      <name val="Arial"/>
      <family val="2"/>
    </font>
    <font>
      <b/>
      <sz val="11"/>
      <color theme="0"/>
      <name val="Arial"/>
      <family val="2"/>
    </font>
    <font>
      <b/>
      <sz val="10"/>
      <color rgb="FFFFFFFF"/>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36609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11" fillId="0" borderId="0"/>
  </cellStyleXfs>
  <cellXfs count="56">
    <xf numFmtId="0" fontId="0" fillId="0" borderId="0" xfId="0"/>
    <xf numFmtId="0" fontId="2" fillId="0" borderId="0" xfId="0" applyFont="1"/>
    <xf numFmtId="0" fontId="3" fillId="0" borderId="0" xfId="0" applyFont="1"/>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vertical="center"/>
    </xf>
    <xf numFmtId="0" fontId="4" fillId="2" borderId="0" xfId="0" applyFont="1" applyFill="1" applyAlignment="1">
      <alignment vertical="center"/>
    </xf>
    <xf numFmtId="0" fontId="4" fillId="2" borderId="1" xfId="0" applyFont="1" applyFill="1" applyBorder="1" applyAlignment="1">
      <alignment horizontal="left" vertical="center"/>
    </xf>
    <xf numFmtId="0" fontId="4" fillId="2" borderId="0" xfId="0" applyFont="1" applyFill="1" applyAlignment="1">
      <alignment horizontal="left" vertical="center"/>
    </xf>
    <xf numFmtId="1" fontId="5" fillId="2" borderId="1" xfId="1"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43" fontId="6" fillId="2" borderId="1" xfId="2" applyFont="1" applyFill="1" applyBorder="1" applyAlignment="1">
      <alignment horizontal="center" vertical="center"/>
    </xf>
    <xf numFmtId="43" fontId="5" fillId="2" borderId="1" xfId="2" applyFont="1" applyFill="1" applyBorder="1" applyAlignment="1">
      <alignment horizontal="center" vertical="center"/>
    </xf>
    <xf numFmtId="0" fontId="4" fillId="2" borderId="1" xfId="0" applyFont="1" applyFill="1" applyBorder="1" applyAlignment="1">
      <alignment horizontal="left" vertical="center" inden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0" fontId="8" fillId="0" borderId="1" xfId="0" applyFont="1" applyBorder="1" applyAlignment="1">
      <alignment vertical="center"/>
    </xf>
    <xf numFmtId="0" fontId="8" fillId="0" borderId="1" xfId="0" applyFont="1" applyFill="1" applyBorder="1" applyAlignment="1">
      <alignment vertical="center" wrapText="1"/>
    </xf>
    <xf numFmtId="0" fontId="9" fillId="0" borderId="1" xfId="0" applyFont="1" applyBorder="1" applyAlignment="1">
      <alignment vertical="center"/>
    </xf>
    <xf numFmtId="43" fontId="10" fillId="0" borderId="1" xfId="2" applyFont="1" applyBorder="1" applyAlignment="1">
      <alignment horizontal="center" vertical="center"/>
    </xf>
    <xf numFmtId="1" fontId="5" fillId="2" borderId="1" xfId="0" applyNumberFormat="1" applyFont="1" applyFill="1" applyBorder="1" applyAlignment="1">
      <alignment horizontal="center" vertical="center" wrapText="1"/>
    </xf>
    <xf numFmtId="0" fontId="2" fillId="3" borderId="0" xfId="0" applyFont="1" applyFill="1" applyAlignment="1">
      <alignment vertical="center"/>
    </xf>
    <xf numFmtId="0" fontId="8" fillId="0" borderId="0" xfId="0" applyFont="1" applyAlignment="1">
      <alignment horizontal="center" vertical="center" wrapText="1"/>
    </xf>
    <xf numFmtId="0" fontId="2" fillId="0" borderId="0" xfId="0" applyFont="1" applyAlignment="1">
      <alignment vertical="center" wrapText="1"/>
    </xf>
    <xf numFmtId="0" fontId="14" fillId="2" borderId="1" xfId="0" applyFont="1" applyFill="1" applyBorder="1" applyAlignment="1">
      <alignment horizontal="left" vertical="center" wrapText="1" indent="1"/>
    </xf>
    <xf numFmtId="0" fontId="2" fillId="0" borderId="0" xfId="0" applyFont="1" applyAlignment="1">
      <alignment horizontal="center" vertical="center" wrapText="1"/>
    </xf>
    <xf numFmtId="0" fontId="2" fillId="0" borderId="0" xfId="0" applyFont="1" applyAlignment="1">
      <alignment horizontal="left" vertical="center" wrapText="1" indent="1"/>
    </xf>
    <xf numFmtId="0" fontId="15" fillId="4" borderId="7" xfId="0" applyFont="1" applyFill="1" applyBorder="1" applyAlignment="1">
      <alignment vertical="center"/>
    </xf>
    <xf numFmtId="0" fontId="15" fillId="4" borderId="8" xfId="0" applyFont="1" applyFill="1" applyBorder="1" applyAlignment="1">
      <alignment horizontal="center" vertical="center"/>
    </xf>
    <xf numFmtId="0" fontId="16" fillId="0" borderId="0" xfId="0" applyFont="1" applyAlignment="1">
      <alignment vertical="center"/>
    </xf>
    <xf numFmtId="0" fontId="6" fillId="2" borderId="9" xfId="0" applyFont="1" applyFill="1" applyBorder="1" applyAlignment="1">
      <alignment horizontal="center" vertical="center"/>
    </xf>
    <xf numFmtId="0" fontId="16" fillId="0" borderId="10" xfId="0" applyFont="1" applyBorder="1" applyAlignment="1">
      <alignment vertical="center" wrapText="1"/>
    </xf>
    <xf numFmtId="0" fontId="6" fillId="2" borderId="11" xfId="0" applyFont="1" applyFill="1" applyBorder="1" applyAlignment="1">
      <alignment horizontal="center" vertical="center"/>
    </xf>
    <xf numFmtId="0" fontId="16" fillId="0" borderId="12" xfId="0" applyFont="1" applyBorder="1" applyAlignment="1">
      <alignment vertical="center" wrapText="1"/>
    </xf>
    <xf numFmtId="0" fontId="6" fillId="2" borderId="7" xfId="0" applyFont="1" applyFill="1" applyBorder="1" applyAlignment="1">
      <alignment vertical="center"/>
    </xf>
    <xf numFmtId="0" fontId="16" fillId="0" borderId="8" xfId="0" applyFont="1" applyBorder="1" applyAlignment="1">
      <alignment vertical="center" wrapText="1"/>
    </xf>
    <xf numFmtId="0" fontId="17" fillId="0" borderId="0" xfId="0" applyFont="1" applyAlignment="1">
      <alignment vertical="center"/>
    </xf>
    <xf numFmtId="0" fontId="17" fillId="0" borderId="0" xfId="0" applyFont="1" applyAlignment="1">
      <alignment horizontal="left" vertical="center" wrapText="1" indent="1"/>
    </xf>
    <xf numFmtId="0" fontId="2" fillId="0" borderId="0" xfId="0" applyFont="1" applyBorder="1" applyAlignment="1">
      <alignment vertical="center" wrapText="1"/>
    </xf>
    <xf numFmtId="0" fontId="2" fillId="0" borderId="0" xfId="0" applyFont="1" applyBorder="1" applyAlignment="1">
      <alignment horizontal="left" vertical="center" wrapText="1"/>
    </xf>
    <xf numFmtId="0" fontId="7" fillId="2" borderId="4"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right" vertical="center" indent="1"/>
    </xf>
    <xf numFmtId="0" fontId="7" fillId="2" borderId="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6" xfId="0"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7" xfId="0" applyFont="1" applyFill="1" applyBorder="1" applyAlignment="1">
      <alignment horizontal="left" vertical="center" wrapText="1" indent="1"/>
    </xf>
    <xf numFmtId="0" fontId="2" fillId="0" borderId="12" xfId="0" applyFont="1" applyBorder="1" applyAlignment="1">
      <alignment horizontal="left" vertical="center" wrapText="1" indent="1"/>
    </xf>
    <xf numFmtId="0" fontId="2" fillId="0" borderId="8" xfId="0" applyFont="1" applyBorder="1" applyAlignment="1">
      <alignment horizontal="left" vertical="center" wrapText="1" indent="1"/>
    </xf>
  </cellXfs>
  <cellStyles count="4">
    <cellStyle name="Comma" xfId="2" builtinId="3"/>
    <cellStyle name="Currency" xfId="1" builtinId="4"/>
    <cellStyle name="Normal" xfId="0" builtinId="0"/>
    <cellStyle name="Normal 2" xfId="3" xr:uid="{0E284BB1-B348-4031-A352-067E461B74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C8949-2C4E-4202-9693-222BC7A0CC05}">
  <sheetPr>
    <pageSetUpPr fitToPage="1"/>
  </sheetPr>
  <dimension ref="A1:D12"/>
  <sheetViews>
    <sheetView tabSelected="1" workbookViewId="0">
      <pane xSplit="2" ySplit="1" topLeftCell="C2" activePane="bottomRight" state="frozen"/>
      <selection activeCell="B13" sqref="B13"/>
      <selection pane="topRight" activeCell="B13" sqref="B13"/>
      <selection pane="bottomLeft" activeCell="B13" sqref="B13"/>
      <selection pane="bottomRight" activeCell="G4" sqref="G4"/>
    </sheetView>
  </sheetViews>
  <sheetFormatPr defaultColWidth="8.7265625" defaultRowHeight="14" x14ac:dyDescent="0.35"/>
  <cols>
    <col min="1" max="1" width="4.36328125" style="27" customWidth="1"/>
    <col min="2" max="2" width="23.26953125" style="28" bestFit="1" customWidth="1"/>
    <col min="3" max="3" width="79.08984375" style="25" customWidth="1"/>
    <col min="4" max="16384" width="8.7265625" style="25"/>
  </cols>
  <sheetData>
    <row r="1" spans="1:4" ht="37.5" customHeight="1" x14ac:dyDescent="0.35">
      <c r="A1" s="48"/>
      <c r="B1" s="49" t="s">
        <v>55</v>
      </c>
      <c r="C1" s="50"/>
      <c r="D1" s="24"/>
    </row>
    <row r="2" spans="1:4" ht="48.5" customHeight="1" x14ac:dyDescent="0.35">
      <c r="A2" s="51">
        <v>1</v>
      </c>
      <c r="B2" s="26" t="s">
        <v>56</v>
      </c>
      <c r="C2" s="54"/>
    </row>
    <row r="3" spans="1:4" ht="48.5" customHeight="1" x14ac:dyDescent="0.35">
      <c r="A3" s="51">
        <v>2</v>
      </c>
      <c r="B3" s="26" t="s">
        <v>57</v>
      </c>
      <c r="C3" s="54"/>
    </row>
    <row r="4" spans="1:4" ht="48.5" customHeight="1" x14ac:dyDescent="0.35">
      <c r="A4" s="51">
        <v>3</v>
      </c>
      <c r="B4" s="26" t="s">
        <v>58</v>
      </c>
      <c r="C4" s="54"/>
    </row>
    <row r="5" spans="1:4" ht="48.5" customHeight="1" x14ac:dyDescent="0.35">
      <c r="A5" s="51">
        <v>4</v>
      </c>
      <c r="B5" s="26" t="s">
        <v>59</v>
      </c>
      <c r="C5" s="54"/>
    </row>
    <row r="6" spans="1:4" ht="48.5" customHeight="1" x14ac:dyDescent="0.35">
      <c r="A6" s="51">
        <v>5</v>
      </c>
      <c r="B6" s="26" t="s">
        <v>60</v>
      </c>
      <c r="C6" s="54"/>
    </row>
    <row r="7" spans="1:4" ht="48.5" customHeight="1" x14ac:dyDescent="0.35">
      <c r="A7" s="51">
        <v>6</v>
      </c>
      <c r="B7" s="26" t="s">
        <v>61</v>
      </c>
      <c r="C7" s="54"/>
    </row>
    <row r="8" spans="1:4" ht="73" customHeight="1" x14ac:dyDescent="0.35">
      <c r="A8" s="51">
        <v>7</v>
      </c>
      <c r="B8" s="26" t="s">
        <v>62</v>
      </c>
      <c r="C8" s="54"/>
    </row>
    <row r="9" spans="1:4" ht="73" customHeight="1" x14ac:dyDescent="0.35">
      <c r="A9" s="51">
        <v>8</v>
      </c>
      <c r="B9" s="26" t="s">
        <v>63</v>
      </c>
      <c r="C9" s="54"/>
    </row>
    <row r="10" spans="1:4" ht="73" customHeight="1" thickBot="1" x14ac:dyDescent="0.4">
      <c r="A10" s="52">
        <v>9</v>
      </c>
      <c r="B10" s="53" t="s">
        <v>64</v>
      </c>
      <c r="C10" s="55"/>
    </row>
    <row r="12" spans="1:4" x14ac:dyDescent="0.35">
      <c r="B12" s="39"/>
    </row>
  </sheetData>
  <mergeCells count="1">
    <mergeCell ref="B1:C1"/>
  </mergeCells>
  <pageMargins left="0.25" right="0.25" top="0.75" bottom="0.75" header="0.3" footer="0.3"/>
  <pageSetup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0B674-EAB5-49EC-A772-2FC89A3B99A8}">
  <sheetPr>
    <pageSetUpPr fitToPage="1"/>
  </sheetPr>
  <dimension ref="A1:B17"/>
  <sheetViews>
    <sheetView zoomScale="110" zoomScaleNormal="110" workbookViewId="0">
      <pane ySplit="1" topLeftCell="A2" activePane="bottomLeft" state="frozen"/>
      <selection activeCell="B12" sqref="B12"/>
      <selection pane="bottomLeft" activeCell="B13" sqref="B13"/>
    </sheetView>
  </sheetViews>
  <sheetFormatPr defaultColWidth="8.7265625" defaultRowHeight="40.5" customHeight="1" x14ac:dyDescent="0.35"/>
  <cols>
    <col min="1" max="1" width="3.08984375" style="38" bestFit="1" customWidth="1"/>
    <col min="2" max="2" width="90.7265625" style="31" customWidth="1"/>
    <col min="3" max="3" width="19" style="31" customWidth="1"/>
    <col min="4" max="16384" width="8.7265625" style="31"/>
  </cols>
  <sheetData>
    <row r="1" spans="1:2" ht="13.5" thickBot="1" x14ac:dyDescent="0.4">
      <c r="A1" s="29"/>
      <c r="B1" s="30" t="s">
        <v>65</v>
      </c>
    </row>
    <row r="2" spans="1:2" ht="69" customHeight="1" x14ac:dyDescent="0.35">
      <c r="A2" s="32">
        <v>1</v>
      </c>
      <c r="B2" s="33" t="s">
        <v>79</v>
      </c>
    </row>
    <row r="3" spans="1:2" ht="40.5" customHeight="1" x14ac:dyDescent="0.35">
      <c r="A3" s="34">
        <f>A2+1</f>
        <v>2</v>
      </c>
      <c r="B3" s="35" t="s">
        <v>73</v>
      </c>
    </row>
    <row r="4" spans="1:2" ht="24.5" customHeight="1" x14ac:dyDescent="0.35">
      <c r="A4" s="34">
        <f t="shared" ref="A4:A17" si="0">A3+1</f>
        <v>3</v>
      </c>
      <c r="B4" s="35" t="s">
        <v>66</v>
      </c>
    </row>
    <row r="5" spans="1:2" ht="52" customHeight="1" x14ac:dyDescent="0.35">
      <c r="A5" s="34">
        <f t="shared" si="0"/>
        <v>4</v>
      </c>
      <c r="B5" s="35" t="s">
        <v>77</v>
      </c>
    </row>
    <row r="6" spans="1:2" ht="90.5" customHeight="1" x14ac:dyDescent="0.35">
      <c r="A6" s="34">
        <f t="shared" si="0"/>
        <v>5</v>
      </c>
      <c r="B6" s="35" t="s">
        <v>74</v>
      </c>
    </row>
    <row r="7" spans="1:2" ht="118" hidden="1" customHeight="1" x14ac:dyDescent="0.35">
      <c r="A7" s="34">
        <f t="shared" si="0"/>
        <v>6</v>
      </c>
      <c r="B7" s="35" t="s">
        <v>67</v>
      </c>
    </row>
    <row r="8" spans="1:2" ht="41.5" customHeight="1" x14ac:dyDescent="0.35">
      <c r="A8" s="34">
        <v>6</v>
      </c>
      <c r="B8" s="35" t="s">
        <v>68</v>
      </c>
    </row>
    <row r="9" spans="1:2" ht="56" customHeight="1" x14ac:dyDescent="0.35">
      <c r="A9" s="34">
        <f t="shared" si="0"/>
        <v>7</v>
      </c>
      <c r="B9" s="35" t="s">
        <v>69</v>
      </c>
    </row>
    <row r="10" spans="1:2" ht="41" customHeight="1" x14ac:dyDescent="0.35">
      <c r="A10" s="34">
        <f t="shared" si="0"/>
        <v>8</v>
      </c>
      <c r="B10" s="35" t="s">
        <v>70</v>
      </c>
    </row>
    <row r="11" spans="1:2" ht="42" customHeight="1" x14ac:dyDescent="0.35">
      <c r="A11" s="34">
        <f t="shared" si="0"/>
        <v>9</v>
      </c>
      <c r="B11" s="35" t="s">
        <v>71</v>
      </c>
    </row>
    <row r="12" spans="1:2" ht="62.5" customHeight="1" x14ac:dyDescent="0.35">
      <c r="A12" s="34">
        <f t="shared" si="0"/>
        <v>10</v>
      </c>
      <c r="B12" s="35" t="s">
        <v>82</v>
      </c>
    </row>
    <row r="13" spans="1:2" ht="62" customHeight="1" x14ac:dyDescent="0.35">
      <c r="A13" s="34">
        <f t="shared" si="0"/>
        <v>11</v>
      </c>
      <c r="B13" s="35" t="s">
        <v>83</v>
      </c>
    </row>
    <row r="14" spans="1:2" ht="41" customHeight="1" x14ac:dyDescent="0.35">
      <c r="A14" s="34">
        <f t="shared" si="0"/>
        <v>12</v>
      </c>
      <c r="B14" s="35" t="s">
        <v>75</v>
      </c>
    </row>
    <row r="15" spans="1:2" ht="53" customHeight="1" x14ac:dyDescent="0.35">
      <c r="A15" s="34">
        <f t="shared" si="0"/>
        <v>13</v>
      </c>
      <c r="B15" s="35" t="s">
        <v>76</v>
      </c>
    </row>
    <row r="16" spans="1:2" ht="35.5" customHeight="1" x14ac:dyDescent="0.35">
      <c r="A16" s="34">
        <f t="shared" si="0"/>
        <v>14</v>
      </c>
      <c r="B16" s="35" t="s">
        <v>72</v>
      </c>
    </row>
    <row r="17" spans="1:2" ht="42.5" customHeight="1" thickBot="1" x14ac:dyDescent="0.4">
      <c r="A17" s="36">
        <f t="shared" si="0"/>
        <v>15</v>
      </c>
      <c r="B17" s="37" t="s">
        <v>78</v>
      </c>
    </row>
  </sheetData>
  <pageMargins left="0.25" right="0.25" top="0.75" bottom="0.75" header="0.3" footer="0.3"/>
  <pageSetup fitToHeight="3" orientation="portrait" r:id="rId1"/>
  <headerFooter>
    <oddHeader>&amp;L&amp;F  &amp;A&amp;R&amp;N</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9D66-7A44-4DBC-A481-06B23C070D2E}">
  <dimension ref="A1:I30"/>
  <sheetViews>
    <sheetView topLeftCell="A7" workbookViewId="0">
      <selection activeCell="J23" sqref="J23"/>
    </sheetView>
  </sheetViews>
  <sheetFormatPr defaultColWidth="8.7265625" defaultRowHeight="14" x14ac:dyDescent="0.3"/>
  <cols>
    <col min="1" max="1" width="10.1796875" style="1" bestFit="1" customWidth="1"/>
    <col min="2" max="2" width="42.54296875" style="1" customWidth="1"/>
    <col min="3" max="4" width="13.54296875" style="1" customWidth="1"/>
    <col min="5" max="5" width="13.54296875" style="2" customWidth="1"/>
    <col min="6" max="6" width="13.54296875" style="1" customWidth="1"/>
    <col min="7" max="7" width="17.453125" style="1" customWidth="1"/>
    <col min="8" max="9" width="0" style="1" hidden="1" customWidth="1"/>
    <col min="10" max="10" width="36.26953125" style="1" customWidth="1"/>
    <col min="11" max="16384" width="8.7265625" style="1"/>
  </cols>
  <sheetData>
    <row r="1" spans="1:9" s="3" customFormat="1" ht="29.5" customHeight="1" x14ac:dyDescent="0.35">
      <c r="A1" s="17" t="s">
        <v>15</v>
      </c>
      <c r="B1" s="15" t="s">
        <v>11</v>
      </c>
      <c r="C1" s="16" t="s">
        <v>2</v>
      </c>
      <c r="D1" s="16" t="s">
        <v>1</v>
      </c>
      <c r="E1" s="16" t="s">
        <v>3</v>
      </c>
      <c r="F1" s="16" t="s">
        <v>9</v>
      </c>
      <c r="G1" s="16" t="s">
        <v>10</v>
      </c>
    </row>
    <row r="2" spans="1:9" s="4" customFormat="1" ht="22" customHeight="1" x14ac:dyDescent="0.35">
      <c r="A2" s="8" t="s">
        <v>51</v>
      </c>
      <c r="B2" s="14" t="s">
        <v>52</v>
      </c>
      <c r="C2" s="10">
        <v>2</v>
      </c>
      <c r="D2" s="22">
        <v>1</v>
      </c>
      <c r="E2" s="11">
        <f t="shared" ref="E2" si="0">D2+C2</f>
        <v>3</v>
      </c>
      <c r="F2" s="21"/>
      <c r="G2" s="12">
        <f t="shared" ref="G2" si="1">E2*F2</f>
        <v>0</v>
      </c>
      <c r="H2" s="23"/>
      <c r="I2" s="4" t="s">
        <v>53</v>
      </c>
    </row>
    <row r="3" spans="1:9" s="4" customFormat="1" ht="22" customHeight="1" x14ac:dyDescent="0.35">
      <c r="A3" s="8" t="s">
        <v>22</v>
      </c>
      <c r="B3" s="14" t="s">
        <v>36</v>
      </c>
      <c r="C3" s="10">
        <v>9</v>
      </c>
      <c r="D3" s="22">
        <v>1</v>
      </c>
      <c r="E3" s="11">
        <f t="shared" ref="E3:E17" si="2">D3+C3</f>
        <v>10</v>
      </c>
      <c r="F3" s="21"/>
      <c r="G3" s="12">
        <f>E3*F3</f>
        <v>0</v>
      </c>
      <c r="H3" s="23"/>
      <c r="I3" s="4" t="s">
        <v>53</v>
      </c>
    </row>
    <row r="4" spans="1:9" s="4" customFormat="1" ht="22" customHeight="1" x14ac:dyDescent="0.35">
      <c r="A4" s="8" t="s">
        <v>23</v>
      </c>
      <c r="B4" s="14" t="s">
        <v>37</v>
      </c>
      <c r="C4" s="10">
        <v>11</v>
      </c>
      <c r="D4" s="22">
        <v>1</v>
      </c>
      <c r="E4" s="11">
        <f t="shared" si="2"/>
        <v>12</v>
      </c>
      <c r="F4" s="21"/>
      <c r="G4" s="12">
        <f t="shared" ref="G4:G16" si="3">E4*F4</f>
        <v>0</v>
      </c>
      <c r="H4" s="23"/>
      <c r="I4" s="4" t="s">
        <v>53</v>
      </c>
    </row>
    <row r="5" spans="1:9" s="4" customFormat="1" ht="22" customHeight="1" x14ac:dyDescent="0.35">
      <c r="A5" s="8" t="s">
        <v>24</v>
      </c>
      <c r="B5" s="14" t="s">
        <v>38</v>
      </c>
      <c r="C5" s="10">
        <v>22</v>
      </c>
      <c r="D5" s="22">
        <v>2</v>
      </c>
      <c r="E5" s="11">
        <f t="shared" si="2"/>
        <v>24</v>
      </c>
      <c r="F5" s="21"/>
      <c r="G5" s="12">
        <f t="shared" si="3"/>
        <v>0</v>
      </c>
      <c r="H5" s="23"/>
      <c r="I5" s="4" t="s">
        <v>53</v>
      </c>
    </row>
    <row r="6" spans="1:9" s="4" customFormat="1" ht="22" customHeight="1" x14ac:dyDescent="0.35">
      <c r="A6" s="8" t="s">
        <v>25</v>
      </c>
      <c r="B6" s="14" t="s">
        <v>39</v>
      </c>
      <c r="C6" s="10">
        <v>3</v>
      </c>
      <c r="D6" s="22">
        <v>1</v>
      </c>
      <c r="E6" s="11">
        <f t="shared" si="2"/>
        <v>4</v>
      </c>
      <c r="F6" s="21"/>
      <c r="G6" s="12">
        <f t="shared" si="3"/>
        <v>0</v>
      </c>
      <c r="H6" s="23"/>
      <c r="I6" s="4" t="s">
        <v>53</v>
      </c>
    </row>
    <row r="7" spans="1:9" s="4" customFormat="1" ht="22" customHeight="1" x14ac:dyDescent="0.35">
      <c r="A7" s="8" t="s">
        <v>26</v>
      </c>
      <c r="B7" s="14" t="s">
        <v>40</v>
      </c>
      <c r="C7" s="10">
        <v>4</v>
      </c>
      <c r="D7" s="22">
        <v>1</v>
      </c>
      <c r="E7" s="11">
        <f t="shared" si="2"/>
        <v>5</v>
      </c>
      <c r="F7" s="21"/>
      <c r="G7" s="12">
        <f t="shared" si="3"/>
        <v>0</v>
      </c>
      <c r="H7" s="23"/>
      <c r="I7" s="4" t="s">
        <v>53</v>
      </c>
    </row>
    <row r="8" spans="1:9" s="4" customFormat="1" ht="22" customHeight="1" x14ac:dyDescent="0.35">
      <c r="A8" s="8" t="s">
        <v>27</v>
      </c>
      <c r="B8" s="14" t="s">
        <v>41</v>
      </c>
      <c r="C8" s="10">
        <v>6</v>
      </c>
      <c r="D8" s="22">
        <v>1</v>
      </c>
      <c r="E8" s="11">
        <f t="shared" si="2"/>
        <v>7</v>
      </c>
      <c r="F8" s="21"/>
      <c r="G8" s="12">
        <f t="shared" si="3"/>
        <v>0</v>
      </c>
      <c r="H8" s="23"/>
      <c r="I8" s="4" t="s">
        <v>53</v>
      </c>
    </row>
    <row r="9" spans="1:9" s="4" customFormat="1" ht="22" customHeight="1" x14ac:dyDescent="0.35">
      <c r="A9" s="8" t="s">
        <v>28</v>
      </c>
      <c r="B9" s="14" t="s">
        <v>42</v>
      </c>
      <c r="C9" s="10">
        <v>1</v>
      </c>
      <c r="D9" s="22">
        <v>1</v>
      </c>
      <c r="E9" s="11">
        <f t="shared" si="2"/>
        <v>2</v>
      </c>
      <c r="F9" s="21"/>
      <c r="G9" s="12">
        <f t="shared" si="3"/>
        <v>0</v>
      </c>
      <c r="H9" s="23"/>
      <c r="I9" s="4" t="s">
        <v>53</v>
      </c>
    </row>
    <row r="10" spans="1:9" s="4" customFormat="1" ht="22" customHeight="1" x14ac:dyDescent="0.35">
      <c r="A10" s="8" t="s">
        <v>29</v>
      </c>
      <c r="B10" s="14" t="s">
        <v>43</v>
      </c>
      <c r="C10" s="10">
        <v>4</v>
      </c>
      <c r="D10" s="22">
        <v>2</v>
      </c>
      <c r="E10" s="11">
        <f t="shared" si="2"/>
        <v>6</v>
      </c>
      <c r="F10" s="21"/>
      <c r="G10" s="12">
        <f t="shared" si="3"/>
        <v>0</v>
      </c>
      <c r="H10" s="23"/>
      <c r="I10" s="4" t="s">
        <v>53</v>
      </c>
    </row>
    <row r="11" spans="1:9" s="4" customFormat="1" ht="22" customHeight="1" x14ac:dyDescent="0.35">
      <c r="A11" s="8" t="s">
        <v>30</v>
      </c>
      <c r="B11" s="14" t="s">
        <v>44</v>
      </c>
      <c r="C11" s="10">
        <v>1</v>
      </c>
      <c r="D11" s="22">
        <v>1</v>
      </c>
      <c r="E11" s="11">
        <f t="shared" si="2"/>
        <v>2</v>
      </c>
      <c r="F11" s="21"/>
      <c r="G11" s="12">
        <f t="shared" si="3"/>
        <v>0</v>
      </c>
      <c r="H11" s="23"/>
      <c r="I11" s="4" t="s">
        <v>53</v>
      </c>
    </row>
    <row r="12" spans="1:9" s="4" customFormat="1" ht="22" customHeight="1" x14ac:dyDescent="0.35">
      <c r="A12" s="8" t="s">
        <v>31</v>
      </c>
      <c r="B12" s="14" t="s">
        <v>45</v>
      </c>
      <c r="C12" s="10">
        <v>1</v>
      </c>
      <c r="D12" s="22">
        <v>0</v>
      </c>
      <c r="E12" s="11">
        <f t="shared" si="2"/>
        <v>1</v>
      </c>
      <c r="F12" s="21"/>
      <c r="G12" s="12">
        <f t="shared" si="3"/>
        <v>0</v>
      </c>
      <c r="H12" s="23"/>
      <c r="I12" s="4" t="s">
        <v>53</v>
      </c>
    </row>
    <row r="13" spans="1:9" s="4" customFormat="1" ht="22" customHeight="1" x14ac:dyDescent="0.35">
      <c r="A13" s="8" t="s">
        <v>32</v>
      </c>
      <c r="B13" s="14" t="s">
        <v>46</v>
      </c>
      <c r="C13" s="10">
        <v>1</v>
      </c>
      <c r="D13" s="22">
        <v>0</v>
      </c>
      <c r="E13" s="11">
        <f t="shared" si="2"/>
        <v>1</v>
      </c>
      <c r="F13" s="21"/>
      <c r="G13" s="12">
        <f t="shared" si="3"/>
        <v>0</v>
      </c>
      <c r="H13" s="23"/>
      <c r="I13" s="4" t="s">
        <v>53</v>
      </c>
    </row>
    <row r="14" spans="1:9" s="4" customFormat="1" ht="22" customHeight="1" x14ac:dyDescent="0.35">
      <c r="A14" s="8" t="s">
        <v>33</v>
      </c>
      <c r="B14" s="14" t="s">
        <v>47</v>
      </c>
      <c r="C14" s="10">
        <v>1</v>
      </c>
      <c r="D14" s="22">
        <v>0</v>
      </c>
      <c r="E14" s="11">
        <f t="shared" si="2"/>
        <v>1</v>
      </c>
      <c r="F14" s="21"/>
      <c r="G14" s="12">
        <f t="shared" si="3"/>
        <v>0</v>
      </c>
      <c r="H14" s="23"/>
      <c r="I14" s="4" t="s">
        <v>53</v>
      </c>
    </row>
    <row r="15" spans="1:9" s="4" customFormat="1" ht="22" customHeight="1" x14ac:dyDescent="0.35">
      <c r="A15" s="8" t="s">
        <v>34</v>
      </c>
      <c r="B15" s="14" t="s">
        <v>48</v>
      </c>
      <c r="C15" s="10">
        <v>1</v>
      </c>
      <c r="D15" s="22">
        <v>0</v>
      </c>
      <c r="E15" s="11">
        <f t="shared" si="2"/>
        <v>1</v>
      </c>
      <c r="F15" s="21"/>
      <c r="G15" s="12">
        <f t="shared" si="3"/>
        <v>0</v>
      </c>
      <c r="H15" s="23"/>
      <c r="I15" s="4" t="s">
        <v>53</v>
      </c>
    </row>
    <row r="16" spans="1:9" s="4" customFormat="1" ht="22" customHeight="1" x14ac:dyDescent="0.35">
      <c r="A16" s="8" t="s">
        <v>35</v>
      </c>
      <c r="B16" s="14" t="s">
        <v>80</v>
      </c>
      <c r="C16" s="10">
        <v>3</v>
      </c>
      <c r="D16" s="22">
        <v>1</v>
      </c>
      <c r="E16" s="11">
        <f t="shared" si="2"/>
        <v>4</v>
      </c>
      <c r="F16" s="21"/>
      <c r="G16" s="12">
        <f t="shared" si="3"/>
        <v>0</v>
      </c>
      <c r="H16" s="23"/>
      <c r="I16" s="4" t="s">
        <v>53</v>
      </c>
    </row>
    <row r="17" spans="1:7" s="4" customFormat="1" ht="22" customHeight="1" x14ac:dyDescent="0.35">
      <c r="A17" s="9"/>
      <c r="B17" s="7" t="s">
        <v>0</v>
      </c>
      <c r="C17" s="10">
        <f>SUM(C2:C16)</f>
        <v>70</v>
      </c>
      <c r="D17" s="10">
        <f>SUM(D2:D16)</f>
        <v>13</v>
      </c>
      <c r="E17" s="11">
        <f t="shared" si="2"/>
        <v>83</v>
      </c>
      <c r="F17" s="12"/>
      <c r="G17" s="12">
        <f>SUM(G3:G16)</f>
        <v>0</v>
      </c>
    </row>
    <row r="18" spans="1:7" s="4" customFormat="1" ht="9.65" customHeight="1" x14ac:dyDescent="0.35">
      <c r="E18" s="5"/>
    </row>
    <row r="19" spans="1:7" s="3" customFormat="1" ht="26.5" customHeight="1" x14ac:dyDescent="0.35">
      <c r="A19" s="17" t="s">
        <v>15</v>
      </c>
      <c r="B19" s="15" t="s">
        <v>12</v>
      </c>
      <c r="C19" s="15" t="s">
        <v>4</v>
      </c>
      <c r="D19" s="15" t="s">
        <v>5</v>
      </c>
      <c r="E19" s="42" t="s">
        <v>8</v>
      </c>
      <c r="F19" s="16" t="s">
        <v>16</v>
      </c>
      <c r="G19" s="16" t="s">
        <v>13</v>
      </c>
    </row>
    <row r="20" spans="1:7" s="4" customFormat="1" ht="22" customHeight="1" x14ac:dyDescent="0.35">
      <c r="A20" s="6" t="s">
        <v>49</v>
      </c>
      <c r="B20" s="14" t="s">
        <v>81</v>
      </c>
      <c r="C20" s="18"/>
      <c r="D20" s="19"/>
      <c r="E20" s="20"/>
      <c r="F20" s="21"/>
      <c r="G20" s="12">
        <f>E20*F20</f>
        <v>0</v>
      </c>
    </row>
    <row r="21" spans="1:7" s="4" customFormat="1" ht="22" customHeight="1" x14ac:dyDescent="0.35">
      <c r="A21" s="6" t="s">
        <v>50</v>
      </c>
      <c r="B21" s="14" t="s">
        <v>54</v>
      </c>
      <c r="C21" s="18"/>
      <c r="D21" s="19"/>
      <c r="E21" s="20"/>
      <c r="F21" s="21"/>
      <c r="G21" s="12">
        <f t="shared" ref="G21" si="4">E21*F21</f>
        <v>0</v>
      </c>
    </row>
    <row r="22" spans="1:7" s="4" customFormat="1" ht="18.649999999999999" customHeight="1" x14ac:dyDescent="0.35">
      <c r="A22" s="43"/>
      <c r="B22" s="44" t="s">
        <v>14</v>
      </c>
      <c r="C22" s="10">
        <f>SUM(C20:C21)</f>
        <v>0</v>
      </c>
      <c r="D22" s="10">
        <f>SUM(D20:D21)</f>
        <v>0</v>
      </c>
      <c r="E22" s="10">
        <f>SUM(E20:E21)</f>
        <v>0</v>
      </c>
      <c r="F22" s="13"/>
      <c r="G22" s="12">
        <f>SUM(G20:G21)</f>
        <v>0</v>
      </c>
    </row>
    <row r="23" spans="1:7" s="4" customFormat="1" ht="19.5" customHeight="1" x14ac:dyDescent="0.35">
      <c r="C23" s="41" t="s">
        <v>6</v>
      </c>
      <c r="D23" s="41"/>
      <c r="E23" s="41"/>
    </row>
    <row r="24" spans="1:7" ht="19.5" customHeight="1" x14ac:dyDescent="0.3">
      <c r="C24" s="40" t="s">
        <v>7</v>
      </c>
      <c r="D24" s="40"/>
    </row>
    <row r="25" spans="1:7" ht="19.5" customHeight="1" x14ac:dyDescent="0.3">
      <c r="A25" s="45" t="s">
        <v>20</v>
      </c>
      <c r="B25" s="46"/>
      <c r="C25" s="46"/>
      <c r="D25" s="46"/>
      <c r="E25" s="46"/>
      <c r="F25" s="46"/>
      <c r="G25" s="47"/>
    </row>
    <row r="26" spans="1:7" ht="20.149999999999999" customHeight="1" x14ac:dyDescent="0.3">
      <c r="A26" s="6"/>
      <c r="B26" s="14" t="s">
        <v>18</v>
      </c>
      <c r="C26" s="18"/>
      <c r="D26" s="19"/>
      <c r="E26" s="20"/>
      <c r="F26" s="21"/>
      <c r="G26" s="12">
        <f>E26*F26</f>
        <v>0</v>
      </c>
    </row>
    <row r="27" spans="1:7" ht="20.149999999999999" customHeight="1" x14ac:dyDescent="0.3">
      <c r="A27" s="6"/>
      <c r="B27" s="14" t="s">
        <v>19</v>
      </c>
      <c r="C27" s="18"/>
      <c r="D27" s="19"/>
      <c r="E27" s="20"/>
      <c r="F27" s="21"/>
      <c r="G27" s="12">
        <f t="shared" ref="G27:G29" si="5">E27*F27</f>
        <v>0</v>
      </c>
    </row>
    <row r="28" spans="1:7" ht="20.149999999999999" customHeight="1" x14ac:dyDescent="0.3">
      <c r="A28" s="6"/>
      <c r="B28" s="14" t="s">
        <v>17</v>
      </c>
      <c r="C28" s="18"/>
      <c r="D28" s="19"/>
      <c r="E28" s="20"/>
      <c r="F28" s="21"/>
      <c r="G28" s="12">
        <f t="shared" si="5"/>
        <v>0</v>
      </c>
    </row>
    <row r="29" spans="1:7" ht="20.149999999999999" customHeight="1" x14ac:dyDescent="0.3">
      <c r="A29" s="6"/>
      <c r="B29" s="14" t="s">
        <v>21</v>
      </c>
      <c r="C29" s="18"/>
      <c r="D29" s="19"/>
      <c r="E29" s="20"/>
      <c r="F29" s="21"/>
      <c r="G29" s="12">
        <f t="shared" si="5"/>
        <v>0</v>
      </c>
    </row>
    <row r="30" spans="1:7" x14ac:dyDescent="0.3">
      <c r="A30" s="43"/>
      <c r="B30" s="44"/>
      <c r="C30" s="10"/>
      <c r="D30" s="10"/>
      <c r="E30" s="10"/>
      <c r="F30" s="13"/>
      <c r="G30" s="12"/>
    </row>
  </sheetData>
  <mergeCells count="3">
    <mergeCell ref="C23:E23"/>
    <mergeCell ref="C24:D24"/>
    <mergeCell ref="A25:G25"/>
  </mergeCells>
  <phoneticPr fontId="1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Requirements</vt:lpstr>
      <vt:lpstr>Pool Furniture</vt:lpstr>
      <vt:lpstr>Requirements!Print_Titles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Nichols</dc:creator>
  <cp:lastModifiedBy>Shelle Heaton</cp:lastModifiedBy>
  <dcterms:created xsi:type="dcterms:W3CDTF">2025-10-06T15:42:02Z</dcterms:created>
  <dcterms:modified xsi:type="dcterms:W3CDTF">2026-08-31T18:33:05Z</dcterms:modified>
</cp:coreProperties>
</file>