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lafleur\Desktop\IT - SGC-0101-25BL Pure Storage Gold Maitenance\1. RFP Documents\"/>
    </mc:Choice>
  </mc:AlternateContent>
  <xr:revisionPtr revIDLastSave="0" documentId="13_ncr:1_{36079DE2-6366-478A-8A3A-7B28D6E8939A}" xr6:coauthVersionLast="47" xr6:coauthVersionMax="47" xr10:uidLastSave="{00000000-0000-0000-0000-000000000000}"/>
  <bookViews>
    <workbookView xWindow="28680" yWindow="-120" windowWidth="29040" windowHeight="15720" tabRatio="708" activeTab="1" xr2:uid="{00000000-000D-0000-FFFF-FFFF00000000}"/>
  </bookViews>
  <sheets>
    <sheet name="Introduction" sheetId="4" r:id="rId1"/>
    <sheet name="Scope" sheetId="10" r:id="rId2"/>
    <sheet name="Bidder Overview" sheetId="5" r:id="rId3"/>
    <sheet name="SGC Requirements" sheetId="1" r:id="rId4"/>
    <sheet name="Pricing"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2" l="1"/>
  <c r="I20" i="2"/>
  <c r="H20" i="2"/>
  <c r="H23" i="2" s="1"/>
  <c r="G20" i="2"/>
</calcChain>
</file>

<file path=xl/sharedStrings.xml><?xml version="1.0" encoding="utf-8"?>
<sst xmlns="http://schemas.openxmlformats.org/spreadsheetml/2006/main" count="103" uniqueCount="79">
  <si>
    <t>BIDDER &amp; SOLUTION OVERVIEW</t>
  </si>
  <si>
    <t>Bidder Name</t>
  </si>
  <si>
    <t>Location</t>
  </si>
  <si>
    <t>In Business Since</t>
  </si>
  <si>
    <t># of Employees</t>
  </si>
  <si>
    <t># of Clients</t>
  </si>
  <si>
    <t>Industries Served</t>
  </si>
  <si>
    <t>Company Overview</t>
  </si>
  <si>
    <t>Product Solution Overview</t>
  </si>
  <si>
    <t>Service Overview</t>
  </si>
  <si>
    <t>PRICING &amp; PRICING TERMS</t>
  </si>
  <si>
    <t>YES</t>
  </si>
  <si>
    <t>NO</t>
  </si>
  <si>
    <t>COMMENTS</t>
  </si>
  <si>
    <t>BIDDER INSTRUCTIONS:</t>
  </si>
  <si>
    <t>REQUIREMENTS</t>
  </si>
  <si>
    <t>Contract Term</t>
  </si>
  <si>
    <t>Tab 4 - SGC Requirements</t>
  </si>
  <si>
    <t xml:space="preserve">Bidder Comments:  </t>
  </si>
  <si>
    <t>SCOPE</t>
  </si>
  <si>
    <t>Please review the following tabs and complete as instructed (in each tab):</t>
  </si>
  <si>
    <r>
      <rPr>
        <b/>
        <sz val="14"/>
        <color theme="1"/>
        <rFont val="Calibri"/>
        <family val="2"/>
        <scheme val="minor"/>
      </rPr>
      <t>INSTRUCTIONS:</t>
    </r>
    <r>
      <rPr>
        <b/>
        <sz val="12"/>
        <color theme="1"/>
        <rFont val="Calibri"/>
        <family val="2"/>
        <scheme val="minor"/>
      </rPr>
      <t xml:space="preserve">  Please provide a clear review of all pricing and pricing terms.  Please, no ambiguity; need to understand the complete pricing picture, all fees, breakdown of costs, and any exclusions.  Need to clearly understand Total Cost of Ownership (Year 1 = $..., Year 2 = $..., Year 3 = $..., Opt Year 4 = $..., Opt Year 5 = $..., Grand Total of potential 5yr contract = $....).</t>
    </r>
  </si>
  <si>
    <r>
      <rPr>
        <b/>
        <sz val="14"/>
        <color theme="1"/>
        <rFont val="Calibri"/>
        <family val="2"/>
        <scheme val="minor"/>
      </rPr>
      <t>INSTRUCTIONS:</t>
    </r>
    <r>
      <rPr>
        <b/>
        <sz val="12"/>
        <color theme="1"/>
        <rFont val="Calibri"/>
        <family val="2"/>
        <scheme val="minor"/>
      </rPr>
      <t xml:space="preserve">  Please provide a high level response to each of the items below.</t>
    </r>
  </si>
  <si>
    <r>
      <rPr>
        <b/>
        <sz val="16"/>
        <color theme="1"/>
        <rFont val="Calibri"/>
        <family val="2"/>
        <scheme val="minor"/>
      </rPr>
      <t>INSTRUCTIONS:</t>
    </r>
    <r>
      <rPr>
        <b/>
        <sz val="14"/>
        <color theme="1"/>
        <rFont val="Calibri"/>
        <family val="2"/>
        <scheme val="minor"/>
      </rPr>
      <t xml:space="preserve">  Please enter "X" under "YES" or "NO" column (C or D) to confirm your solution meets each requirement.  Enter additional information in the "Comments" column (E) if needed.  Please do not edit the layout of this sheet. </t>
    </r>
  </si>
  <si>
    <t>Scope</t>
  </si>
  <si>
    <t>Tab 2 - Scope</t>
  </si>
  <si>
    <t>Tab 3 - Overview</t>
  </si>
  <si>
    <r>
      <rPr>
        <b/>
        <sz val="14"/>
        <color theme="1"/>
        <rFont val="Calibri"/>
        <family val="2"/>
        <scheme val="minor"/>
      </rPr>
      <t xml:space="preserve">Risk: </t>
    </r>
    <r>
      <rPr>
        <sz val="14"/>
        <color theme="1"/>
        <rFont val="Calibri"/>
        <family val="2"/>
        <scheme val="minor"/>
      </rPr>
      <t>Contractor meets the Insurance Requirements as set by SGC's Risk dept and listed in the RFP document.</t>
    </r>
  </si>
  <si>
    <r>
      <rPr>
        <b/>
        <sz val="14"/>
        <color theme="1"/>
        <rFont val="Calibri"/>
        <family val="2"/>
        <scheme val="minor"/>
      </rPr>
      <t xml:space="preserve">Risk: </t>
    </r>
    <r>
      <rPr>
        <sz val="14"/>
        <color theme="1"/>
        <rFont val="Calibri"/>
        <family val="2"/>
        <scheme val="minor"/>
      </rPr>
      <t>Contractor will provide a copy of your valid Insurance to be reviewd by our Risk Dept as part of your bid submission by the bid submission due date established by this RFP.</t>
    </r>
  </si>
  <si>
    <r>
      <t xml:space="preserve">Bid Submission: </t>
    </r>
    <r>
      <rPr>
        <sz val="14"/>
        <color theme="1"/>
        <rFont val="Calibri"/>
        <family val="2"/>
        <scheme val="minor"/>
      </rPr>
      <t>Bidder will submit the last page of the RFP document – completed and signed as part of their bid submission by the bid submission due date established by this RFP.</t>
    </r>
  </si>
  <si>
    <r>
      <t xml:space="preserve">Bid Submission: </t>
    </r>
    <r>
      <rPr>
        <sz val="14"/>
        <color theme="1"/>
        <rFont val="Calibri"/>
        <family val="2"/>
        <scheme val="minor"/>
      </rPr>
      <t>Bidder will submit this Exhibit A spreadsheet completed as part of their bid submission by the bid submission due date established by this RFP.</t>
    </r>
  </si>
  <si>
    <r>
      <rPr>
        <b/>
        <sz val="14"/>
        <color theme="1"/>
        <rFont val="Calibri"/>
        <family val="2"/>
        <scheme val="minor"/>
      </rPr>
      <t>Legal:</t>
    </r>
    <r>
      <rPr>
        <sz val="14"/>
        <color theme="1"/>
        <rFont val="Calibri"/>
        <family val="2"/>
        <scheme val="minor"/>
      </rPr>
      <t xml:space="preserve"> If we do not have a MSA with your organization, can you provide a sample of your Terms &amp; Conditions for review as part of your bid submission?  </t>
    </r>
  </si>
  <si>
    <t>Contract Start Date</t>
  </si>
  <si>
    <t>Bid Submission Requirments</t>
  </si>
  <si>
    <t>1. Last page of the RFP document – Completed and Signed</t>
  </si>
  <si>
    <t xml:space="preserve">2. Proof of Insurance </t>
  </si>
  <si>
    <t>3. This Exhibit A Spreadsheet - Completed</t>
  </si>
  <si>
    <t>SGC is seeking a qualified vendor to provide Pure Storage Gold Maintenance on the existing four Pure storage arrays.</t>
  </si>
  <si>
    <t>We would like to ideally have this agreement in place, or at least in the contracting phase, by 10/31/2025</t>
  </si>
  <si>
    <t>Part #</t>
  </si>
  <si>
    <t>Start Date</t>
  </si>
  <si>
    <t>End Date</t>
  </si>
  <si>
    <t>Quantity</t>
  </si>
  <si>
    <t>PURE STORAGE INSTALLATION UPG SVC</t>
  </si>
  <si>
    <t>PS-DP-UPISUPGDRN</t>
  </si>
  <si>
    <t>Pure Storage Flash Array Upgrade</t>
  </si>
  <si>
    <t>FA-X to X70R4-FC FF UPG</t>
  </si>
  <si>
    <t>Pure Storage 2 Port 25GB iSCSI/RoCE</t>
  </si>
  <si>
    <t>FA-XCR4-25G-iSCSI/ROCE 2-Port UPG</t>
  </si>
  <si>
    <t>Pure Storage Evergreen Gold Subscription - extended service agreement - 1 month - on-site</t>
  </si>
  <si>
    <t>FA-X70R3-145TB 1MO,PRM,GOLD</t>
  </si>
  <si>
    <t>FA-X to X20R4-FC FF UPG</t>
  </si>
  <si>
    <t>FA-X20R3-22TB 1MO,PRM,GOLD</t>
  </si>
  <si>
    <t>Description</t>
  </si>
  <si>
    <t>Current Subscription Info</t>
  </si>
  <si>
    <r>
      <rPr>
        <b/>
        <sz val="11"/>
        <color theme="1"/>
        <rFont val="Calibri"/>
        <family val="2"/>
        <scheme val="minor"/>
      </rPr>
      <t xml:space="preserve">#: </t>
    </r>
    <r>
      <rPr>
        <sz val="11"/>
        <color theme="1"/>
        <rFont val="Calibri"/>
        <family val="2"/>
        <scheme val="minor"/>
      </rPr>
      <t>00077866</t>
    </r>
  </si>
  <si>
    <r>
      <rPr>
        <b/>
        <sz val="11"/>
        <color theme="1"/>
        <rFont val="Calibri"/>
        <family val="2"/>
        <scheme val="minor"/>
      </rPr>
      <t>Organization Name:</t>
    </r>
    <r>
      <rPr>
        <sz val="11"/>
        <color theme="1"/>
        <rFont val="Calibri"/>
        <family val="2"/>
        <scheme val="minor"/>
      </rPr>
      <t xml:space="preserve"> Seneca Niagara Casino/Seneca Gaming Corp</t>
    </r>
  </si>
  <si>
    <r>
      <t xml:space="preserve">Subscription Type: </t>
    </r>
    <r>
      <rPr>
        <sz val="11"/>
        <color theme="1"/>
        <rFont val="Calibri"/>
        <family val="2"/>
        <scheme val="minor"/>
      </rPr>
      <t>Evergreen//Forever</t>
    </r>
  </si>
  <si>
    <r>
      <t xml:space="preserve">Appliance 3 - </t>
    </r>
    <r>
      <rPr>
        <b/>
        <sz val="11"/>
        <rFont val="Calibri"/>
        <family val="2"/>
        <scheme val="minor"/>
      </rPr>
      <t xml:space="preserve">Name: </t>
    </r>
    <r>
      <rPr>
        <sz val="11"/>
        <rFont val="Calibri"/>
        <family val="2"/>
        <scheme val="minor"/>
      </rPr>
      <t xml:space="preserve">SAT-PURESTORAGE, </t>
    </r>
    <r>
      <rPr>
        <b/>
        <sz val="11"/>
        <rFont val="Calibri"/>
        <family val="2"/>
        <scheme val="minor"/>
      </rPr>
      <t xml:space="preserve">ID: </t>
    </r>
    <r>
      <rPr>
        <sz val="11"/>
        <rFont val="Calibri"/>
        <family val="2"/>
        <scheme val="minor"/>
      </rPr>
      <t xml:space="preserve">3201672-180141009-2398692773637402269, </t>
    </r>
    <r>
      <rPr>
        <b/>
        <sz val="11"/>
        <rFont val="Calibri"/>
        <family val="2"/>
        <scheme val="minor"/>
      </rPr>
      <t xml:space="preserve">Install Address: </t>
    </r>
    <r>
      <rPr>
        <sz val="11"/>
        <rFont val="Calibri"/>
        <family val="2"/>
        <scheme val="minor"/>
      </rPr>
      <t xml:space="preserve">777 Seneca Allegany Blvd, Salamanca, NY 14779, </t>
    </r>
    <r>
      <rPr>
        <b/>
        <sz val="11"/>
        <rFont val="Calibri"/>
        <family val="2"/>
        <scheme val="minor"/>
      </rPr>
      <t xml:space="preserve">Model: </t>
    </r>
    <r>
      <rPr>
        <sz val="11"/>
        <rFont val="Calibri"/>
        <family val="2"/>
        <scheme val="minor"/>
      </rPr>
      <t xml:space="preserve">FA-X20R3, </t>
    </r>
    <r>
      <rPr>
        <b/>
        <sz val="11"/>
        <rFont val="Calibri"/>
        <family val="2"/>
        <scheme val="minor"/>
      </rPr>
      <t>Chassis SN:</t>
    </r>
    <r>
      <rPr>
        <sz val="11"/>
        <rFont val="Calibri"/>
        <family val="2"/>
        <scheme val="minor"/>
      </rPr>
      <t xml:space="preserve"> PCHFJ223900AC</t>
    </r>
  </si>
  <si>
    <r>
      <rPr>
        <b/>
        <sz val="11"/>
        <color rgb="FFFF0000"/>
        <rFont val="Calibri"/>
        <family val="2"/>
        <scheme val="minor"/>
      </rPr>
      <t xml:space="preserve">Appliance 4 - </t>
    </r>
    <r>
      <rPr>
        <b/>
        <sz val="11"/>
        <color theme="1"/>
        <rFont val="Calibri"/>
        <family val="2"/>
        <scheme val="minor"/>
      </rPr>
      <t>Name:</t>
    </r>
    <r>
      <rPr>
        <sz val="11"/>
        <color theme="1"/>
        <rFont val="Calibri"/>
        <family val="2"/>
        <scheme val="minor"/>
      </rPr>
      <t xml:space="preserve"> SBC-PURESTORAGE, </t>
    </r>
    <r>
      <rPr>
        <b/>
        <sz val="11"/>
        <color theme="1"/>
        <rFont val="Calibri"/>
        <family val="2"/>
        <scheme val="minor"/>
      </rPr>
      <t>ID:</t>
    </r>
    <r>
      <rPr>
        <sz val="11"/>
        <color theme="1"/>
        <rFont val="Calibri"/>
        <family val="2"/>
        <scheme val="minor"/>
      </rPr>
      <t xml:space="preserve"> 2979828-156807026-1559442981220764494, </t>
    </r>
    <r>
      <rPr>
        <b/>
        <sz val="11"/>
        <color theme="1"/>
        <rFont val="Calibri"/>
        <family val="2"/>
        <scheme val="minor"/>
      </rPr>
      <t>Install Address:</t>
    </r>
    <r>
      <rPr>
        <sz val="11"/>
        <color theme="1"/>
        <rFont val="Calibri"/>
        <family val="2"/>
        <scheme val="minor"/>
      </rPr>
      <t xml:space="preserve"> 1 Fulton Street, Buffalo, NY 14204, </t>
    </r>
    <r>
      <rPr>
        <b/>
        <sz val="11"/>
        <color theme="1"/>
        <rFont val="Calibri"/>
        <family val="2"/>
        <scheme val="minor"/>
      </rPr>
      <t xml:space="preserve">Model: </t>
    </r>
    <r>
      <rPr>
        <sz val="11"/>
        <color theme="1"/>
        <rFont val="Calibri"/>
        <family val="2"/>
        <scheme val="minor"/>
      </rPr>
      <t xml:space="preserve">FA-X20R3, </t>
    </r>
    <r>
      <rPr>
        <b/>
        <sz val="11"/>
        <color theme="1"/>
        <rFont val="Calibri"/>
        <family val="2"/>
        <scheme val="minor"/>
      </rPr>
      <t>Chassis SN:</t>
    </r>
    <r>
      <rPr>
        <sz val="11"/>
        <color theme="1"/>
        <rFont val="Calibri"/>
        <family val="2"/>
        <scheme val="minor"/>
      </rPr>
      <t xml:space="preserve"> PCHFJ22320046</t>
    </r>
  </si>
  <si>
    <r>
      <rPr>
        <b/>
        <sz val="11"/>
        <color rgb="FFFF0000"/>
        <rFont val="Calibri"/>
        <family val="2"/>
        <scheme val="minor"/>
      </rPr>
      <t xml:space="preserve">Appliance 2 - </t>
    </r>
    <r>
      <rPr>
        <b/>
        <sz val="11"/>
        <color theme="1"/>
        <rFont val="Calibri"/>
        <family val="2"/>
        <scheme val="minor"/>
      </rPr>
      <t xml:space="preserve">Name: </t>
    </r>
    <r>
      <rPr>
        <sz val="11"/>
        <color theme="1"/>
        <rFont val="Calibri"/>
        <family val="2"/>
        <scheme val="minor"/>
      </rPr>
      <t xml:space="preserve">SOB-PURESTORAGE, </t>
    </r>
    <r>
      <rPr>
        <b/>
        <sz val="11"/>
        <color theme="1"/>
        <rFont val="Calibri"/>
        <family val="2"/>
        <scheme val="minor"/>
      </rPr>
      <t>ID:</t>
    </r>
    <r>
      <rPr>
        <sz val="11"/>
        <color theme="1"/>
        <rFont val="Calibri"/>
        <family val="2"/>
        <scheme val="minor"/>
      </rPr>
      <t xml:space="preserve"> 3619108-50273446-4255978874312117481, </t>
    </r>
    <r>
      <rPr>
        <b/>
        <sz val="11"/>
        <color theme="1"/>
        <rFont val="Calibri"/>
        <family val="2"/>
        <scheme val="minor"/>
      </rPr>
      <t xml:space="preserve">Install Address: </t>
    </r>
    <r>
      <rPr>
        <sz val="11"/>
        <color theme="1"/>
        <rFont val="Calibri"/>
        <family val="2"/>
        <scheme val="minor"/>
      </rPr>
      <t>345 3rd Street, Niagara Falls, NY 14303,</t>
    </r>
    <r>
      <rPr>
        <b/>
        <sz val="11"/>
        <color theme="1"/>
        <rFont val="Calibri"/>
        <family val="2"/>
        <scheme val="minor"/>
      </rPr>
      <t xml:space="preserve"> Model: </t>
    </r>
    <r>
      <rPr>
        <sz val="11"/>
        <color theme="1"/>
        <rFont val="Calibri"/>
        <family val="2"/>
        <scheme val="minor"/>
      </rPr>
      <t xml:space="preserve">FA-X70R3, </t>
    </r>
    <r>
      <rPr>
        <b/>
        <sz val="11"/>
        <color theme="1"/>
        <rFont val="Calibri"/>
        <family val="2"/>
        <scheme val="minor"/>
      </rPr>
      <t>Chassis SN:</t>
    </r>
    <r>
      <rPr>
        <sz val="11"/>
        <color theme="1"/>
        <rFont val="Calibri"/>
        <family val="2"/>
        <scheme val="minor"/>
      </rPr>
      <t xml:space="preserve"> PCHFJ2239007D</t>
    </r>
  </si>
  <si>
    <r>
      <rPr>
        <b/>
        <sz val="11"/>
        <color rgb="FFFF0000"/>
        <rFont val="Calibri"/>
        <family val="2"/>
        <scheme val="minor"/>
      </rPr>
      <t>Appliance 1 -</t>
    </r>
    <r>
      <rPr>
        <sz val="11"/>
        <color theme="1"/>
        <rFont val="Calibri"/>
        <family val="2"/>
        <scheme val="minor"/>
      </rPr>
      <t xml:space="preserve"> </t>
    </r>
    <r>
      <rPr>
        <b/>
        <sz val="11"/>
        <color theme="1"/>
        <rFont val="Calibri"/>
        <family val="2"/>
        <scheme val="minor"/>
      </rPr>
      <t>Name:</t>
    </r>
    <r>
      <rPr>
        <sz val="11"/>
        <color theme="1"/>
        <rFont val="Calibri"/>
        <family val="2"/>
        <scheme val="minor"/>
      </rPr>
      <t xml:space="preserve"> SNC-PURESTORAGE, </t>
    </r>
    <r>
      <rPr>
        <b/>
        <sz val="11"/>
        <color theme="1"/>
        <rFont val="Calibri"/>
        <family val="2"/>
        <scheme val="minor"/>
      </rPr>
      <t>ID:</t>
    </r>
    <r>
      <rPr>
        <sz val="11"/>
        <color theme="1"/>
        <rFont val="Calibri"/>
        <family val="2"/>
        <scheme val="minor"/>
      </rPr>
      <t xml:space="preserve"> 3822378-33980181-4788359129024142959, </t>
    </r>
    <r>
      <rPr>
        <b/>
        <sz val="11"/>
        <color theme="1"/>
        <rFont val="Calibri"/>
        <family val="2"/>
        <scheme val="minor"/>
      </rPr>
      <t>Install Address:</t>
    </r>
    <r>
      <rPr>
        <sz val="11"/>
        <color theme="1"/>
        <rFont val="Calibri"/>
        <family val="2"/>
        <scheme val="minor"/>
      </rPr>
      <t xml:space="preserve"> 310 4th Street, Niagara Falls, NY 14303, </t>
    </r>
    <r>
      <rPr>
        <b/>
        <sz val="11"/>
        <color theme="1"/>
        <rFont val="Calibri"/>
        <family val="2"/>
        <scheme val="minor"/>
      </rPr>
      <t>Model</t>
    </r>
    <r>
      <rPr>
        <sz val="11"/>
        <color theme="1"/>
        <rFont val="Calibri"/>
        <family val="2"/>
        <scheme val="minor"/>
      </rPr>
      <t xml:space="preserve">: FA-X70R3, </t>
    </r>
    <r>
      <rPr>
        <b/>
        <sz val="11"/>
        <color theme="1"/>
        <rFont val="Calibri"/>
        <family val="2"/>
        <scheme val="minor"/>
      </rPr>
      <t>Chassis SN:</t>
    </r>
    <r>
      <rPr>
        <sz val="11"/>
        <color theme="1"/>
        <rFont val="Calibri"/>
        <family val="2"/>
        <scheme val="minor"/>
      </rPr>
      <t xml:space="preserve"> PCHFJ223700A7</t>
    </r>
  </si>
  <si>
    <t>Contract Sub-Total:</t>
  </si>
  <si>
    <t>Other Fees/Charges:</t>
  </si>
  <si>
    <t>Incentives/Discounts:</t>
  </si>
  <si>
    <t>36 month term from 1/29/2026 – 1/28/2029</t>
  </si>
  <si>
    <t>Tab 5 - Pricing</t>
  </si>
  <si>
    <t>SNC-PURESTORAGE.senecacasinos.com</t>
  </si>
  <si>
    <t>SOB-PURESTORAGE.senecacasinos.com</t>
  </si>
  <si>
    <t>SAT-PURESTORAGE.senecacasinos.com</t>
  </si>
  <si>
    <t>SBC-PURESTORAGE.senecacasinos.com</t>
  </si>
  <si>
    <t>Payment Terms</t>
  </si>
  <si>
    <t>Annual Payments Preferred</t>
  </si>
  <si>
    <t>Bidder Must offer everything listed in the Pricing tab.</t>
  </si>
  <si>
    <t>Cost Year 1</t>
  </si>
  <si>
    <t>Cost Year 2</t>
  </si>
  <si>
    <t>Cost Year 3</t>
  </si>
  <si>
    <t>Contract Annual Total:</t>
  </si>
  <si>
    <t>Contract 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</si>
</sst>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b/>
      <sz val="12"/>
      <color theme="1"/>
      <name val="Calibri"/>
      <family val="2"/>
      <scheme val="minor"/>
    </font>
    <font>
      <b/>
      <sz val="12"/>
      <color rgb="FFFFFFFF"/>
      <name val="Calibri"/>
      <family val="2"/>
    </font>
    <font>
      <b/>
      <sz val="12"/>
      <name val="Calibri"/>
      <family val="2"/>
    </font>
    <font>
      <b/>
      <sz val="14"/>
      <color theme="1"/>
      <name val="Calibri"/>
      <family val="2"/>
      <scheme val="minor"/>
    </font>
    <font>
      <b/>
      <sz val="14"/>
      <color rgb="FF000000"/>
      <name val="Calibri"/>
      <family val="2"/>
    </font>
    <font>
      <sz val="14"/>
      <color theme="1"/>
      <name val="Calibri"/>
      <family val="2"/>
      <scheme val="minor"/>
    </font>
    <font>
      <b/>
      <sz val="18"/>
      <color rgb="FFFFFFFF"/>
      <name val="Calibri"/>
      <family val="2"/>
    </font>
    <font>
      <b/>
      <u/>
      <sz val="14"/>
      <color theme="1"/>
      <name val="Calibri"/>
      <family val="2"/>
      <scheme val="minor"/>
    </font>
    <font>
      <b/>
      <sz val="18"/>
      <color theme="0"/>
      <name val="Calibri"/>
      <family val="2"/>
      <scheme val="minor"/>
    </font>
    <font>
      <b/>
      <sz val="16"/>
      <color theme="1"/>
      <name val="Calibri"/>
      <family val="2"/>
      <scheme val="minor"/>
    </font>
    <font>
      <sz val="16"/>
      <color theme="1"/>
      <name val="Calibri"/>
      <family val="2"/>
      <scheme val="minor"/>
    </font>
    <font>
      <b/>
      <sz val="11"/>
      <name val="Calibri"/>
      <family val="2"/>
      <scheme val="minor"/>
    </font>
    <font>
      <b/>
      <sz val="11"/>
      <color rgb="FFFF0000"/>
      <name val="Calibri"/>
      <family val="2"/>
      <scheme val="minor"/>
    </font>
    <font>
      <sz val="11"/>
      <name val="Calibri"/>
      <family val="2"/>
      <scheme val="minor"/>
    </font>
    <font>
      <sz val="12"/>
      <color rgb="FFFFFFFF"/>
      <name val="Calibri"/>
      <family val="2"/>
    </font>
    <font>
      <b/>
      <sz val="12"/>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36609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3" fillId="0" borderId="0"/>
    <xf numFmtId="44" fontId="3" fillId="0" borderId="0" applyFont="0" applyFill="0" applyBorder="0" applyAlignment="0" applyProtection="0"/>
    <xf numFmtId="0" fontId="1" fillId="0" borderId="0"/>
  </cellStyleXfs>
  <cellXfs count="85">
    <xf numFmtId="0" fontId="0" fillId="0" borderId="0" xfId="0"/>
    <xf numFmtId="0" fontId="0" fillId="0" borderId="0" xfId="0" applyAlignment="1">
      <alignment vertical="center" wrapText="1"/>
    </xf>
    <xf numFmtId="0" fontId="4" fillId="0" borderId="0" xfId="0" applyFont="1" applyAlignment="1"/>
    <xf numFmtId="0" fontId="0" fillId="0" borderId="0" xfId="0" applyAlignment="1">
      <alignment vertical="center"/>
    </xf>
    <xf numFmtId="0" fontId="0" fillId="0" borderId="0" xfId="0" applyAlignment="1">
      <alignment horizontal="center" vertical="center"/>
    </xf>
    <xf numFmtId="0" fontId="0" fillId="0" borderId="2" xfId="0" applyBorder="1"/>
    <xf numFmtId="0" fontId="4" fillId="0" borderId="0" xfId="0" applyFont="1" applyAlignment="1">
      <alignment vertical="center"/>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wrapText="1"/>
    </xf>
    <xf numFmtId="0" fontId="9"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0" fillId="0" borderId="2" xfId="0" applyFont="1" applyBorder="1"/>
    <xf numFmtId="0" fontId="12" fillId="0" borderId="2" xfId="0" applyFont="1" applyBorder="1"/>
    <xf numFmtId="0" fontId="4" fillId="0" borderId="2" xfId="0" applyFont="1" applyBorder="1"/>
    <xf numFmtId="0" fontId="4" fillId="0" borderId="0" xfId="0" applyFont="1" applyAlignment="1">
      <alignment horizontal="center" vertical="center"/>
    </xf>
    <xf numFmtId="0" fontId="4" fillId="0" borderId="13" xfId="0" applyFont="1" applyBorder="1" applyAlignment="1">
      <alignment horizontal="center" vertical="center" wrapText="1"/>
    </xf>
    <xf numFmtId="0" fontId="4" fillId="0" borderId="13" xfId="0" applyFont="1" applyBorder="1" applyAlignment="1">
      <alignment horizontal="left" vertical="center"/>
    </xf>
    <xf numFmtId="0" fontId="4" fillId="0" borderId="2" xfId="0" applyFont="1" applyBorder="1" applyAlignment="1">
      <alignment wrapText="1"/>
    </xf>
    <xf numFmtId="0" fontId="0" fillId="0" borderId="2" xfId="0" applyBorder="1" applyAlignment="1">
      <alignment horizontal="center" vertical="center"/>
    </xf>
    <xf numFmtId="0" fontId="4" fillId="0" borderId="2" xfId="0" applyFont="1" applyFill="1" applyBorder="1"/>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left" vertical="center" wrapText="1"/>
    </xf>
    <xf numFmtId="3" fontId="10" fillId="0" borderId="2"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Border="1" applyAlignment="1">
      <alignment wrapText="1"/>
    </xf>
    <xf numFmtId="0" fontId="8" fillId="0" borderId="2" xfId="0" applyFont="1" applyBorder="1" applyAlignment="1">
      <alignment vertical="center" wrapText="1"/>
    </xf>
    <xf numFmtId="0" fontId="0" fillId="0" borderId="2" xfId="0" applyBorder="1" applyAlignment="1">
      <alignment horizontal="center" vertical="center"/>
    </xf>
    <xf numFmtId="8" fontId="4" fillId="0" borderId="0"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xf numFmtId="0" fontId="4" fillId="0" borderId="0" xfId="0" applyFont="1" applyBorder="1" applyAlignment="1">
      <alignment horizontal="center"/>
    </xf>
    <xf numFmtId="0" fontId="0" fillId="0" borderId="2" xfId="0" applyFill="1" applyBorder="1"/>
    <xf numFmtId="0" fontId="2" fillId="0" borderId="2" xfId="0" applyFont="1" applyBorder="1"/>
    <xf numFmtId="0" fontId="17" fillId="0" borderId="2" xfId="0" applyFont="1" applyBorder="1"/>
    <xf numFmtId="14" fontId="4" fillId="0" borderId="2" xfId="0" applyNumberFormat="1"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vertical="center"/>
    </xf>
    <xf numFmtId="14" fontId="4" fillId="0" borderId="2" xfId="0" applyNumberFormat="1" applyFont="1" applyBorder="1" applyAlignment="1">
      <alignment horizontal="center" vertical="center"/>
    </xf>
    <xf numFmtId="0" fontId="0" fillId="0" borderId="13" xfId="0" applyBorder="1" applyAlignment="1">
      <alignment horizontal="center" vertical="center"/>
    </xf>
    <xf numFmtId="0" fontId="15" fillId="4" borderId="2" xfId="0" applyFont="1" applyFill="1" applyBorder="1" applyAlignment="1">
      <alignment horizontal="center" vertical="center"/>
    </xf>
    <xf numFmtId="8" fontId="4" fillId="0" borderId="0" xfId="0" applyNumberFormat="1" applyFont="1" applyAlignment="1">
      <alignment vertical="center"/>
    </xf>
    <xf numFmtId="0" fontId="4" fillId="0" borderId="0" xfId="0" applyFont="1" applyBorder="1" applyAlignment="1">
      <alignment horizontal="center" vertical="center"/>
    </xf>
    <xf numFmtId="0" fontId="0" fillId="0" borderId="1" xfId="0" applyBorder="1" applyAlignment="1">
      <alignment vertical="center"/>
    </xf>
    <xf numFmtId="0" fontId="0" fillId="0" borderId="4" xfId="0" applyBorder="1" applyAlignment="1">
      <alignment horizontal="center" vertical="center" wrapText="1"/>
    </xf>
    <xf numFmtId="0" fontId="13" fillId="5" borderId="0" xfId="0" applyFont="1" applyFill="1" applyAlignment="1">
      <alignment horizont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5" fillId="0" borderId="2" xfId="0" applyFont="1" applyBorder="1" applyAlignment="1">
      <alignment horizontal="left" vertical="center" wrapText="1"/>
    </xf>
    <xf numFmtId="0" fontId="6" fillId="3"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11" fillId="3" borderId="2" xfId="0" applyFont="1" applyFill="1" applyBorder="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0" xfId="0" applyFont="1" applyBorder="1" applyAlignment="1">
      <alignment horizontal="left" vertical="center" wrapText="1"/>
    </xf>
    <xf numFmtId="0" fontId="11" fillId="3" borderId="0" xfId="0" applyFont="1" applyFill="1" applyBorder="1" applyAlignment="1">
      <alignment horizontal="center" vertical="center"/>
    </xf>
    <xf numFmtId="0" fontId="0" fillId="0" borderId="13" xfId="0" applyBorder="1"/>
    <xf numFmtId="0" fontId="15" fillId="4" borderId="2"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vertical="center"/>
    </xf>
    <xf numFmtId="8" fontId="4" fillId="0" borderId="2" xfId="0" applyNumberFormat="1" applyFont="1" applyBorder="1" applyAlignment="1">
      <alignment horizontal="center" vertical="center"/>
    </xf>
    <xf numFmtId="0" fontId="20" fillId="0" borderId="11" xfId="0" applyFont="1" applyBorder="1" applyAlignment="1">
      <alignment horizontal="right" vertical="center"/>
    </xf>
    <xf numFmtId="0" fontId="20" fillId="0" borderId="12" xfId="0" applyFont="1" applyBorder="1" applyAlignment="1">
      <alignment horizontal="right" vertical="center"/>
    </xf>
    <xf numFmtId="0" fontId="7" fillId="2" borderId="2" xfId="0" applyFont="1" applyFill="1" applyBorder="1" applyAlignment="1">
      <alignment horizontal="center" vertical="center"/>
    </xf>
    <xf numFmtId="8" fontId="4" fillId="2" borderId="2" xfId="0" applyNumberFormat="1" applyFont="1" applyFill="1" applyBorder="1" applyAlignment="1">
      <alignment horizontal="center" vertical="center"/>
    </xf>
    <xf numFmtId="0" fontId="7" fillId="6" borderId="11" xfId="0" applyFont="1" applyFill="1" applyBorder="1" applyAlignment="1">
      <alignment horizontal="center" vertical="center"/>
    </xf>
    <xf numFmtId="0" fontId="19" fillId="6" borderId="12" xfId="0" applyFont="1" applyFill="1" applyBorder="1" applyAlignment="1">
      <alignment horizontal="center" vertical="center"/>
    </xf>
  </cellXfs>
  <cellStyles count="4">
    <cellStyle name="Currency 2" xfId="2" xr:uid="{00000000-0005-0000-0000-000001000000}"/>
    <cellStyle name="Normal" xfId="0" builtinId="0"/>
    <cellStyle name="Normal 2" xfId="3"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workbookViewId="0"/>
  </sheetViews>
  <sheetFormatPr defaultRowHeight="15" x14ac:dyDescent="0.25"/>
  <cols>
    <col min="1" max="1" width="82.28515625" customWidth="1"/>
  </cols>
  <sheetData>
    <row r="1" spans="1:1" ht="18.75" x14ac:dyDescent="0.3">
      <c r="A1" s="13" t="s">
        <v>14</v>
      </c>
    </row>
    <row r="2" spans="1:1" ht="18.75" x14ac:dyDescent="0.3">
      <c r="A2" s="12" t="s">
        <v>20</v>
      </c>
    </row>
    <row r="3" spans="1:1" ht="18.75" x14ac:dyDescent="0.3">
      <c r="A3" s="12" t="s">
        <v>25</v>
      </c>
    </row>
    <row r="4" spans="1:1" ht="18.75" x14ac:dyDescent="0.3">
      <c r="A4" s="12" t="s">
        <v>26</v>
      </c>
    </row>
    <row r="5" spans="1:1" ht="18.75" x14ac:dyDescent="0.3">
      <c r="A5" s="12" t="s">
        <v>17</v>
      </c>
    </row>
    <row r="6" spans="1:1" ht="18.75" x14ac:dyDescent="0.3">
      <c r="A6" s="12" t="s">
        <v>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tabSelected="1" workbookViewId="0">
      <selection activeCell="C18" sqref="C18"/>
    </sheetView>
  </sheetViews>
  <sheetFormatPr defaultRowHeight="15" x14ac:dyDescent="0.25"/>
  <cols>
    <col min="1" max="1" width="4.5703125" style="4" customWidth="1"/>
    <col min="2" max="2" width="38.7109375" bestFit="1" customWidth="1"/>
    <col min="3" max="3" width="179.42578125" bestFit="1" customWidth="1"/>
  </cols>
  <sheetData>
    <row r="1" spans="1:3" ht="23.25" x14ac:dyDescent="0.35">
      <c r="A1" s="48" t="s">
        <v>19</v>
      </c>
      <c r="B1" s="48"/>
      <c r="C1" s="48"/>
    </row>
    <row r="2" spans="1:3" ht="15.75" x14ac:dyDescent="0.25">
      <c r="A2" s="16">
        <v>1</v>
      </c>
      <c r="B2" s="17" t="s">
        <v>24</v>
      </c>
      <c r="C2" s="18" t="s">
        <v>37</v>
      </c>
    </row>
    <row r="3" spans="1:3" ht="15.75" x14ac:dyDescent="0.25">
      <c r="A3" s="19">
        <v>2</v>
      </c>
      <c r="B3" s="14" t="s">
        <v>16</v>
      </c>
      <c r="C3" s="20" t="s">
        <v>65</v>
      </c>
    </row>
    <row r="4" spans="1:3" x14ac:dyDescent="0.25">
      <c r="A4" s="52">
        <v>3</v>
      </c>
      <c r="B4" s="49" t="s">
        <v>33</v>
      </c>
      <c r="C4" s="5" t="s">
        <v>34</v>
      </c>
    </row>
    <row r="5" spans="1:3" x14ac:dyDescent="0.25">
      <c r="A5" s="53"/>
      <c r="B5" s="50"/>
      <c r="C5" s="5" t="s">
        <v>35</v>
      </c>
    </row>
    <row r="6" spans="1:3" x14ac:dyDescent="0.25">
      <c r="A6" s="54"/>
      <c r="B6" s="51"/>
      <c r="C6" s="5" t="s">
        <v>36</v>
      </c>
    </row>
    <row r="7" spans="1:3" x14ac:dyDescent="0.25">
      <c r="A7" s="30">
        <v>4</v>
      </c>
      <c r="B7" s="5" t="s">
        <v>32</v>
      </c>
      <c r="C7" s="5" t="s">
        <v>38</v>
      </c>
    </row>
    <row r="8" spans="1:3" x14ac:dyDescent="0.25">
      <c r="A8" s="42">
        <v>5</v>
      </c>
      <c r="B8" s="74" t="s">
        <v>71</v>
      </c>
      <c r="C8" s="5" t="s">
        <v>72</v>
      </c>
    </row>
    <row r="9" spans="1:3" x14ac:dyDescent="0.25">
      <c r="A9" s="52">
        <v>6</v>
      </c>
      <c r="B9" s="49" t="s">
        <v>54</v>
      </c>
      <c r="C9" s="35" t="s">
        <v>55</v>
      </c>
    </row>
    <row r="10" spans="1:3" x14ac:dyDescent="0.25">
      <c r="A10" s="53"/>
      <c r="B10" s="50"/>
      <c r="C10" s="35" t="s">
        <v>56</v>
      </c>
    </row>
    <row r="11" spans="1:3" x14ac:dyDescent="0.25">
      <c r="A11" s="53"/>
      <c r="B11" s="50"/>
      <c r="C11" s="36" t="s">
        <v>57</v>
      </c>
    </row>
    <row r="12" spans="1:3" x14ac:dyDescent="0.25">
      <c r="A12" s="53"/>
      <c r="B12" s="50"/>
      <c r="C12" s="35" t="s">
        <v>61</v>
      </c>
    </row>
    <row r="13" spans="1:3" x14ac:dyDescent="0.25">
      <c r="A13" s="53"/>
      <c r="B13" s="50"/>
      <c r="C13" s="5" t="s">
        <v>60</v>
      </c>
    </row>
    <row r="14" spans="1:3" x14ac:dyDescent="0.25">
      <c r="A14" s="53"/>
      <c r="B14" s="50"/>
      <c r="C14" s="37" t="s">
        <v>58</v>
      </c>
    </row>
    <row r="15" spans="1:3" x14ac:dyDescent="0.25">
      <c r="A15" s="54"/>
      <c r="B15" s="51"/>
      <c r="C15" s="35" t="s">
        <v>59</v>
      </c>
    </row>
  </sheetData>
  <mergeCells count="5">
    <mergeCell ref="A1:C1"/>
    <mergeCell ref="B4:B6"/>
    <mergeCell ref="A4:A6"/>
    <mergeCell ref="A9:A15"/>
    <mergeCell ref="B9: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C3" sqref="C3:C11"/>
    </sheetView>
  </sheetViews>
  <sheetFormatPr defaultColWidth="8.7109375" defaultRowHeight="15" x14ac:dyDescent="0.25"/>
  <cols>
    <col min="1" max="1" width="2.7109375" style="1" bestFit="1" customWidth="1"/>
    <col min="2" max="2" width="33.5703125" style="1" customWidth="1"/>
    <col min="3" max="3" width="89.7109375" style="1" customWidth="1"/>
    <col min="4" max="16384" width="8.7109375" style="1"/>
  </cols>
  <sheetData>
    <row r="1" spans="1:3" ht="15.75" x14ac:dyDescent="0.25">
      <c r="A1" s="55" t="s">
        <v>22</v>
      </c>
      <c r="B1" s="55"/>
      <c r="C1" s="55"/>
    </row>
    <row r="2" spans="1:3" ht="15.75" x14ac:dyDescent="0.25">
      <c r="A2" s="56" t="s">
        <v>0</v>
      </c>
      <c r="B2" s="56"/>
      <c r="C2" s="56"/>
    </row>
    <row r="3" spans="1:3" ht="18.75" x14ac:dyDescent="0.25">
      <c r="A3" s="23">
        <v>1</v>
      </c>
      <c r="B3" s="23" t="s">
        <v>1</v>
      </c>
      <c r="C3" s="23"/>
    </row>
    <row r="4" spans="1:3" ht="18.75" x14ac:dyDescent="0.25">
      <c r="A4" s="23">
        <v>2</v>
      </c>
      <c r="B4" s="23" t="s">
        <v>2</v>
      </c>
      <c r="C4" s="23"/>
    </row>
    <row r="5" spans="1:3" ht="18.75" x14ac:dyDescent="0.25">
      <c r="A5" s="23">
        <v>3</v>
      </c>
      <c r="B5" s="23" t="s">
        <v>3</v>
      </c>
      <c r="C5" s="24"/>
    </row>
    <row r="6" spans="1:3" ht="18.75" x14ac:dyDescent="0.25">
      <c r="A6" s="23">
        <v>4</v>
      </c>
      <c r="B6" s="23" t="s">
        <v>4</v>
      </c>
      <c r="C6" s="25"/>
    </row>
    <row r="7" spans="1:3" ht="18.75" x14ac:dyDescent="0.25">
      <c r="A7" s="23">
        <v>5</v>
      </c>
      <c r="B7" s="23" t="s">
        <v>5</v>
      </c>
      <c r="C7" s="23"/>
    </row>
    <row r="8" spans="1:3" ht="15" customHeight="1" x14ac:dyDescent="0.25">
      <c r="A8" s="23">
        <v>6</v>
      </c>
      <c r="B8" s="23" t="s">
        <v>6</v>
      </c>
      <c r="C8" s="23"/>
    </row>
    <row r="9" spans="1:3" ht="18.75" x14ac:dyDescent="0.25">
      <c r="A9" s="23">
        <v>7</v>
      </c>
      <c r="B9" s="23" t="s">
        <v>7</v>
      </c>
      <c r="C9" s="23"/>
    </row>
    <row r="10" spans="1:3" ht="18.75" x14ac:dyDescent="0.25">
      <c r="A10" s="23">
        <v>8</v>
      </c>
      <c r="B10" s="23" t="s">
        <v>8</v>
      </c>
      <c r="C10" s="23"/>
    </row>
    <row r="11" spans="1:3" ht="18.75" x14ac:dyDescent="0.25">
      <c r="A11" s="23">
        <v>9</v>
      </c>
      <c r="B11" s="23" t="s">
        <v>9</v>
      </c>
      <c r="C11" s="26"/>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zoomScale="80" zoomScaleNormal="80" workbookViewId="0">
      <pane ySplit="3" topLeftCell="A4" activePane="bottomLeft" state="frozen"/>
      <selection pane="bottomLeft" activeCell="B22" sqref="B22"/>
    </sheetView>
  </sheetViews>
  <sheetFormatPr defaultRowHeight="15" x14ac:dyDescent="0.25"/>
  <cols>
    <col min="1" max="1" width="4.140625" style="4" customWidth="1"/>
    <col min="2" max="2" width="98.42578125" bestFit="1" customWidth="1"/>
    <col min="3" max="3" width="9.140625" style="8"/>
    <col min="5" max="5" width="83.42578125" customWidth="1"/>
    <col min="9" max="9" width="57.7109375" customWidth="1"/>
  </cols>
  <sheetData>
    <row r="1" spans="1:5" s="2" customFormat="1" ht="56.1" customHeight="1" x14ac:dyDescent="0.25">
      <c r="A1" s="57" t="s">
        <v>23</v>
      </c>
      <c r="B1" s="57"/>
      <c r="C1" s="57"/>
      <c r="D1" s="57"/>
      <c r="E1" s="57"/>
    </row>
    <row r="2" spans="1:5" s="2" customFormat="1" ht="23.25" x14ac:dyDescent="0.25">
      <c r="A2" s="58" t="s">
        <v>15</v>
      </c>
      <c r="B2" s="58"/>
      <c r="C2" s="58"/>
      <c r="D2" s="58"/>
      <c r="E2" s="58"/>
    </row>
    <row r="3" spans="1:5" s="3" customFormat="1" ht="18.75" x14ac:dyDescent="0.25">
      <c r="A3" s="59" t="s">
        <v>15</v>
      </c>
      <c r="B3" s="59"/>
      <c r="C3" s="10" t="s">
        <v>11</v>
      </c>
      <c r="D3" s="10" t="s">
        <v>12</v>
      </c>
      <c r="E3" s="11" t="s">
        <v>13</v>
      </c>
    </row>
    <row r="4" spans="1:5" s="3" customFormat="1" ht="18.75" x14ac:dyDescent="0.25">
      <c r="A4" s="22">
        <v>1</v>
      </c>
      <c r="B4" s="27" t="s">
        <v>73</v>
      </c>
      <c r="C4" s="22"/>
      <c r="D4" s="21"/>
      <c r="E4" s="21"/>
    </row>
    <row r="5" spans="1:5" s="3" customFormat="1" ht="56.25" x14ac:dyDescent="0.25">
      <c r="A5" s="22">
        <v>2</v>
      </c>
      <c r="B5" s="29" t="s">
        <v>29</v>
      </c>
      <c r="C5" s="22"/>
      <c r="D5" s="21"/>
      <c r="E5" s="23"/>
    </row>
    <row r="6" spans="1:5" s="3" customFormat="1" ht="37.5" x14ac:dyDescent="0.25">
      <c r="A6" s="22">
        <v>3</v>
      </c>
      <c r="B6" s="29" t="s">
        <v>30</v>
      </c>
      <c r="C6" s="22"/>
      <c r="D6" s="21"/>
      <c r="E6" s="21"/>
    </row>
    <row r="7" spans="1:5" s="3" customFormat="1" ht="37.5" x14ac:dyDescent="0.3">
      <c r="A7" s="22">
        <v>4</v>
      </c>
      <c r="B7" s="28" t="s">
        <v>27</v>
      </c>
      <c r="C7" s="22"/>
      <c r="D7" s="21"/>
      <c r="E7" s="23"/>
    </row>
    <row r="8" spans="1:5" s="3" customFormat="1" ht="56.25" x14ac:dyDescent="0.3">
      <c r="A8" s="22">
        <v>5</v>
      </c>
      <c r="B8" s="28" t="s">
        <v>28</v>
      </c>
      <c r="C8" s="22"/>
      <c r="D8" s="21"/>
      <c r="E8" s="21"/>
    </row>
    <row r="9" spans="1:5" s="3" customFormat="1" ht="37.5" x14ac:dyDescent="0.25">
      <c r="A9" s="22">
        <v>6</v>
      </c>
      <c r="B9" s="23" t="s">
        <v>31</v>
      </c>
      <c r="C9" s="22"/>
      <c r="D9" s="21"/>
      <c r="E9" s="23"/>
    </row>
  </sheetData>
  <mergeCells count="3">
    <mergeCell ref="A1:E1"/>
    <mergeCell ref="A2:E2"/>
    <mergeCell ref="A3:B3"/>
  </mergeCells>
  <pageMargins left="0.25" right="0.2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workbookViewId="0">
      <pane ySplit="2" topLeftCell="A3" activePane="bottomLeft" state="frozen"/>
      <selection pane="bottomLeft" activeCell="A26" sqref="A26:I30"/>
    </sheetView>
  </sheetViews>
  <sheetFormatPr defaultColWidth="8.7109375" defaultRowHeight="15" x14ac:dyDescent="0.25"/>
  <cols>
    <col min="1" max="1" width="39.85546875" style="3" customWidth="1"/>
    <col min="2" max="2" width="44.7109375" style="4" customWidth="1"/>
    <col min="3" max="3" width="36.140625" style="3" bestFit="1" customWidth="1"/>
    <col min="4" max="4" width="12" style="3" bestFit="1" customWidth="1"/>
    <col min="5" max="5" width="13.7109375" style="4" bestFit="1" customWidth="1"/>
    <col min="6" max="6" width="12.28515625" style="4" bestFit="1" customWidth="1"/>
    <col min="7" max="7" width="12" style="4" bestFit="1" customWidth="1"/>
    <col min="8" max="9" width="12" style="4" customWidth="1"/>
    <col min="10" max="12" width="8.7109375" style="3"/>
    <col min="13" max="13" width="57.7109375" style="3" customWidth="1"/>
    <col min="14" max="16384" width="8.7109375" style="3"/>
  </cols>
  <sheetData>
    <row r="1" spans="1:11" s="6" customFormat="1" ht="63" customHeight="1" x14ac:dyDescent="0.25">
      <c r="A1" s="72" t="s">
        <v>21</v>
      </c>
      <c r="B1" s="72"/>
      <c r="C1" s="72"/>
      <c r="D1" s="72"/>
      <c r="E1" s="72"/>
      <c r="F1" s="72"/>
      <c r="G1" s="72"/>
      <c r="H1" s="72"/>
      <c r="I1" s="72"/>
    </row>
    <row r="2" spans="1:11" s="6" customFormat="1" ht="23.25" x14ac:dyDescent="0.25">
      <c r="A2" s="73" t="s">
        <v>10</v>
      </c>
      <c r="B2" s="73"/>
      <c r="C2" s="73"/>
      <c r="D2" s="73"/>
      <c r="E2" s="73"/>
      <c r="F2" s="73"/>
      <c r="G2" s="73"/>
      <c r="H2" s="73"/>
      <c r="I2" s="73"/>
    </row>
    <row r="3" spans="1:11" s="15" customFormat="1" ht="42" x14ac:dyDescent="0.25">
      <c r="A3" s="43" t="s">
        <v>2</v>
      </c>
      <c r="B3" s="43" t="s">
        <v>53</v>
      </c>
      <c r="C3" s="43" t="s">
        <v>39</v>
      </c>
      <c r="D3" s="43" t="s">
        <v>42</v>
      </c>
      <c r="E3" s="43" t="s">
        <v>40</v>
      </c>
      <c r="F3" s="43" t="s">
        <v>41</v>
      </c>
      <c r="G3" s="75" t="s">
        <v>74</v>
      </c>
      <c r="H3" s="75" t="s">
        <v>75</v>
      </c>
      <c r="I3" s="75" t="s">
        <v>76</v>
      </c>
    </row>
    <row r="4" spans="1:11" s="6" customFormat="1" ht="19.5" customHeight="1" x14ac:dyDescent="0.25">
      <c r="A4" s="60" t="s">
        <v>67</v>
      </c>
      <c r="B4" s="14" t="s">
        <v>43</v>
      </c>
      <c r="C4" s="14" t="s">
        <v>44</v>
      </c>
      <c r="D4" s="39">
        <v>1</v>
      </c>
      <c r="E4" s="38">
        <v>46051</v>
      </c>
      <c r="F4" s="38">
        <v>47146</v>
      </c>
      <c r="G4" s="78">
        <v>0</v>
      </c>
      <c r="H4" s="78">
        <v>0</v>
      </c>
      <c r="I4" s="78">
        <v>0</v>
      </c>
    </row>
    <row r="5" spans="1:11" s="6" customFormat="1" ht="19.5" customHeight="1" x14ac:dyDescent="0.25">
      <c r="A5" s="60"/>
      <c r="B5" s="14" t="s">
        <v>45</v>
      </c>
      <c r="C5" s="14" t="s">
        <v>46</v>
      </c>
      <c r="D5" s="39">
        <v>1</v>
      </c>
      <c r="E5" s="38">
        <v>46051</v>
      </c>
      <c r="F5" s="38">
        <v>47146</v>
      </c>
      <c r="G5" s="78">
        <v>0</v>
      </c>
      <c r="H5" s="78">
        <v>0</v>
      </c>
      <c r="I5" s="78">
        <v>0</v>
      </c>
    </row>
    <row r="6" spans="1:11" s="6" customFormat="1" ht="19.5" customHeight="1" x14ac:dyDescent="0.25">
      <c r="A6" s="60"/>
      <c r="B6" s="14" t="s">
        <v>47</v>
      </c>
      <c r="C6" s="14" t="s">
        <v>48</v>
      </c>
      <c r="D6" s="39">
        <v>2</v>
      </c>
      <c r="E6" s="38">
        <v>46051</v>
      </c>
      <c r="F6" s="38">
        <v>47146</v>
      </c>
      <c r="G6" s="78">
        <v>0</v>
      </c>
      <c r="H6" s="78">
        <v>0</v>
      </c>
      <c r="I6" s="78">
        <v>0</v>
      </c>
      <c r="K6" s="44"/>
    </row>
    <row r="7" spans="1:11" s="6" customFormat="1" ht="33.75" customHeight="1" x14ac:dyDescent="0.25">
      <c r="A7" s="60"/>
      <c r="B7" s="18" t="s">
        <v>49</v>
      </c>
      <c r="C7" s="40" t="s">
        <v>50</v>
      </c>
      <c r="D7" s="32">
        <v>36</v>
      </c>
      <c r="E7" s="41">
        <v>46051</v>
      </c>
      <c r="F7" s="41">
        <v>47146</v>
      </c>
      <c r="G7" s="78">
        <v>0</v>
      </c>
      <c r="H7" s="78">
        <v>0</v>
      </c>
      <c r="I7" s="78">
        <v>0</v>
      </c>
    </row>
    <row r="8" spans="1:11" s="6" customFormat="1" ht="19.5" customHeight="1" x14ac:dyDescent="0.25">
      <c r="A8" s="60" t="s">
        <v>68</v>
      </c>
      <c r="B8" s="14" t="s">
        <v>43</v>
      </c>
      <c r="C8" s="14" t="s">
        <v>44</v>
      </c>
      <c r="D8" s="39">
        <v>1</v>
      </c>
      <c r="E8" s="38">
        <v>46051</v>
      </c>
      <c r="F8" s="38">
        <v>47146</v>
      </c>
      <c r="G8" s="78">
        <v>0</v>
      </c>
      <c r="H8" s="78">
        <v>0</v>
      </c>
      <c r="I8" s="78">
        <v>0</v>
      </c>
    </row>
    <row r="9" spans="1:11" s="6" customFormat="1" ht="19.5" customHeight="1" x14ac:dyDescent="0.25">
      <c r="A9" s="60"/>
      <c r="B9" s="14" t="s">
        <v>45</v>
      </c>
      <c r="C9" s="14" t="s">
        <v>46</v>
      </c>
      <c r="D9" s="39">
        <v>1</v>
      </c>
      <c r="E9" s="38">
        <v>46051</v>
      </c>
      <c r="F9" s="38">
        <v>47146</v>
      </c>
      <c r="G9" s="78">
        <v>0</v>
      </c>
      <c r="H9" s="78">
        <v>0</v>
      </c>
      <c r="I9" s="78">
        <v>0</v>
      </c>
    </row>
    <row r="10" spans="1:11" s="6" customFormat="1" ht="19.5" customHeight="1" x14ac:dyDescent="0.25">
      <c r="A10" s="60"/>
      <c r="B10" s="14" t="s">
        <v>47</v>
      </c>
      <c r="C10" s="14" t="s">
        <v>48</v>
      </c>
      <c r="D10" s="39">
        <v>2</v>
      </c>
      <c r="E10" s="38">
        <v>46051</v>
      </c>
      <c r="F10" s="38">
        <v>47146</v>
      </c>
      <c r="G10" s="78">
        <v>0</v>
      </c>
      <c r="H10" s="78">
        <v>0</v>
      </c>
      <c r="I10" s="78">
        <v>0</v>
      </c>
    </row>
    <row r="11" spans="1:11" s="6" customFormat="1" ht="35.25" customHeight="1" x14ac:dyDescent="0.25">
      <c r="A11" s="60"/>
      <c r="B11" s="18" t="s">
        <v>49</v>
      </c>
      <c r="C11" s="40" t="s">
        <v>50</v>
      </c>
      <c r="D11" s="32">
        <v>36</v>
      </c>
      <c r="E11" s="41">
        <v>46051</v>
      </c>
      <c r="F11" s="41">
        <v>47146</v>
      </c>
      <c r="G11" s="78">
        <v>0</v>
      </c>
      <c r="H11" s="78">
        <v>0</v>
      </c>
      <c r="I11" s="78">
        <v>0</v>
      </c>
    </row>
    <row r="12" spans="1:11" s="6" customFormat="1" ht="19.5" customHeight="1" x14ac:dyDescent="0.25">
      <c r="A12" s="60" t="s">
        <v>69</v>
      </c>
      <c r="B12" s="14" t="s">
        <v>43</v>
      </c>
      <c r="C12" s="14" t="s">
        <v>44</v>
      </c>
      <c r="D12" s="39">
        <v>1</v>
      </c>
      <c r="E12" s="38">
        <v>46051</v>
      </c>
      <c r="F12" s="38">
        <v>47146</v>
      </c>
      <c r="G12" s="78">
        <v>0</v>
      </c>
      <c r="H12" s="78">
        <v>0</v>
      </c>
      <c r="I12" s="78">
        <v>0</v>
      </c>
    </row>
    <row r="13" spans="1:11" s="6" customFormat="1" ht="19.5" customHeight="1" x14ac:dyDescent="0.25">
      <c r="A13" s="60"/>
      <c r="B13" s="14" t="s">
        <v>45</v>
      </c>
      <c r="C13" s="14" t="s">
        <v>51</v>
      </c>
      <c r="D13" s="39">
        <v>1</v>
      </c>
      <c r="E13" s="38">
        <v>46051</v>
      </c>
      <c r="F13" s="38">
        <v>47146</v>
      </c>
      <c r="G13" s="78">
        <v>0</v>
      </c>
      <c r="H13" s="78">
        <v>0</v>
      </c>
      <c r="I13" s="78">
        <v>0</v>
      </c>
    </row>
    <row r="14" spans="1:11" s="6" customFormat="1" ht="19.5" customHeight="1" x14ac:dyDescent="0.25">
      <c r="A14" s="60"/>
      <c r="B14" s="14" t="s">
        <v>47</v>
      </c>
      <c r="C14" s="14" t="s">
        <v>48</v>
      </c>
      <c r="D14" s="39">
        <v>2</v>
      </c>
      <c r="E14" s="38">
        <v>46051</v>
      </c>
      <c r="F14" s="38">
        <v>47146</v>
      </c>
      <c r="G14" s="78">
        <v>0</v>
      </c>
      <c r="H14" s="78">
        <v>0</v>
      </c>
      <c r="I14" s="78">
        <v>0</v>
      </c>
    </row>
    <row r="15" spans="1:11" s="6" customFormat="1" ht="36" customHeight="1" x14ac:dyDescent="0.25">
      <c r="A15" s="60"/>
      <c r="B15" s="18" t="s">
        <v>49</v>
      </c>
      <c r="C15" s="40" t="s">
        <v>52</v>
      </c>
      <c r="D15" s="32">
        <v>36</v>
      </c>
      <c r="E15" s="41">
        <v>46051</v>
      </c>
      <c r="F15" s="41">
        <v>47146</v>
      </c>
      <c r="G15" s="78">
        <v>0</v>
      </c>
      <c r="H15" s="78">
        <v>0</v>
      </c>
      <c r="I15" s="78">
        <v>0</v>
      </c>
    </row>
    <row r="16" spans="1:11" s="6" customFormat="1" ht="19.5" customHeight="1" x14ac:dyDescent="0.25">
      <c r="A16" s="60" t="s">
        <v>70</v>
      </c>
      <c r="B16" s="14" t="s">
        <v>43</v>
      </c>
      <c r="C16" s="14" t="s">
        <v>44</v>
      </c>
      <c r="D16" s="39">
        <v>1</v>
      </c>
      <c r="E16" s="38">
        <v>46051</v>
      </c>
      <c r="F16" s="38">
        <v>47146</v>
      </c>
      <c r="G16" s="78">
        <v>0</v>
      </c>
      <c r="H16" s="78">
        <v>0</v>
      </c>
      <c r="I16" s="78">
        <v>0</v>
      </c>
    </row>
    <row r="17" spans="1:9" s="6" customFormat="1" ht="19.5" customHeight="1" x14ac:dyDescent="0.25">
      <c r="A17" s="60"/>
      <c r="B17" s="14" t="s">
        <v>45</v>
      </c>
      <c r="C17" s="14" t="s">
        <v>51</v>
      </c>
      <c r="D17" s="39">
        <v>1</v>
      </c>
      <c r="E17" s="38">
        <v>46051</v>
      </c>
      <c r="F17" s="38">
        <v>47146</v>
      </c>
      <c r="G17" s="78">
        <v>0</v>
      </c>
      <c r="H17" s="78">
        <v>0</v>
      </c>
      <c r="I17" s="78">
        <v>0</v>
      </c>
    </row>
    <row r="18" spans="1:9" s="6" customFormat="1" ht="19.5" customHeight="1" x14ac:dyDescent="0.25">
      <c r="A18" s="60"/>
      <c r="B18" s="14" t="s">
        <v>47</v>
      </c>
      <c r="C18" s="14" t="s">
        <v>48</v>
      </c>
      <c r="D18" s="39">
        <v>2</v>
      </c>
      <c r="E18" s="38">
        <v>46051</v>
      </c>
      <c r="F18" s="38">
        <v>47146</v>
      </c>
      <c r="G18" s="78">
        <v>0</v>
      </c>
      <c r="H18" s="78">
        <v>0</v>
      </c>
      <c r="I18" s="78">
        <v>0</v>
      </c>
    </row>
    <row r="19" spans="1:9" s="6" customFormat="1" ht="33.75" customHeight="1" x14ac:dyDescent="0.25">
      <c r="A19" s="60"/>
      <c r="B19" s="18" t="s">
        <v>49</v>
      </c>
      <c r="C19" s="40" t="s">
        <v>52</v>
      </c>
      <c r="D19" s="32">
        <v>36</v>
      </c>
      <c r="E19" s="41">
        <v>46051</v>
      </c>
      <c r="F19" s="41">
        <v>47146</v>
      </c>
      <c r="G19" s="78">
        <v>0</v>
      </c>
      <c r="H19" s="78">
        <v>0</v>
      </c>
      <c r="I19" s="78">
        <v>0</v>
      </c>
    </row>
    <row r="20" spans="1:9" s="6" customFormat="1" ht="15.75" x14ac:dyDescent="0.25">
      <c r="A20" s="45"/>
      <c r="B20" s="76"/>
      <c r="C20" s="77"/>
      <c r="D20" s="45"/>
      <c r="E20" s="70" t="s">
        <v>62</v>
      </c>
      <c r="F20" s="71"/>
      <c r="G20" s="78">
        <f>SUM(G4:G19)</f>
        <v>0</v>
      </c>
      <c r="H20" s="78">
        <f>SUM(H4:H19)</f>
        <v>0</v>
      </c>
      <c r="I20" s="78">
        <f>SUM(I4:I19)</f>
        <v>0</v>
      </c>
    </row>
    <row r="21" spans="1:9" s="6" customFormat="1" ht="15.75" x14ac:dyDescent="0.25">
      <c r="A21" s="45"/>
      <c r="B21" s="76"/>
      <c r="C21" s="77"/>
      <c r="D21" s="45"/>
      <c r="E21" s="70" t="s">
        <v>63</v>
      </c>
      <c r="F21" s="71"/>
      <c r="G21" s="78">
        <v>0</v>
      </c>
      <c r="H21" s="78">
        <v>0</v>
      </c>
      <c r="I21" s="78">
        <v>0</v>
      </c>
    </row>
    <row r="22" spans="1:9" s="6" customFormat="1" ht="15.75" x14ac:dyDescent="0.25">
      <c r="A22" s="45"/>
      <c r="B22" s="76"/>
      <c r="C22" s="77"/>
      <c r="D22" s="45"/>
      <c r="E22" s="79" t="s">
        <v>64</v>
      </c>
      <c r="F22" s="80"/>
      <c r="G22" s="78">
        <v>0</v>
      </c>
      <c r="H22" s="78">
        <v>0</v>
      </c>
      <c r="I22" s="78">
        <v>0</v>
      </c>
    </row>
    <row r="23" spans="1:9" s="6" customFormat="1" ht="15.75" x14ac:dyDescent="0.25">
      <c r="A23" s="45"/>
      <c r="B23" s="76"/>
      <c r="C23" s="77"/>
      <c r="D23" s="45"/>
      <c r="E23" s="83" t="s">
        <v>77</v>
      </c>
      <c r="F23" s="84"/>
      <c r="G23" s="78">
        <v>0</v>
      </c>
      <c r="H23" s="78">
        <f t="shared" ref="H23:I23" si="0">SUM(H20+H21-H22)</f>
        <v>0</v>
      </c>
      <c r="I23" s="78">
        <v>0</v>
      </c>
    </row>
    <row r="24" spans="1:9" s="6" customFormat="1" ht="15.75" x14ac:dyDescent="0.25">
      <c r="A24" s="45"/>
      <c r="B24" s="76"/>
      <c r="C24" s="77"/>
      <c r="D24" s="45"/>
      <c r="E24" s="81" t="s">
        <v>78</v>
      </c>
      <c r="F24" s="81"/>
      <c r="G24" s="82">
        <f>SUM(G23,H23,I23)</f>
        <v>0</v>
      </c>
      <c r="H24" s="82"/>
      <c r="I24" s="82"/>
    </row>
    <row r="25" spans="1:9" ht="15.75" x14ac:dyDescent="0.25">
      <c r="A25" s="46"/>
      <c r="B25" s="45"/>
      <c r="C25" s="33"/>
      <c r="D25" s="33"/>
      <c r="E25" s="34"/>
      <c r="F25" s="31"/>
      <c r="G25" s="31"/>
      <c r="H25" s="31"/>
      <c r="I25" s="31"/>
    </row>
    <row r="26" spans="1:9" ht="15" customHeight="1" x14ac:dyDescent="0.25">
      <c r="A26" s="61" t="s">
        <v>18</v>
      </c>
      <c r="B26" s="62"/>
      <c r="C26" s="62"/>
      <c r="D26" s="62"/>
      <c r="E26" s="62"/>
      <c r="F26" s="62"/>
      <c r="G26" s="62"/>
      <c r="H26" s="62"/>
      <c r="I26" s="63"/>
    </row>
    <row r="27" spans="1:9" ht="15" customHeight="1" x14ac:dyDescent="0.25">
      <c r="A27" s="64"/>
      <c r="B27" s="65"/>
      <c r="C27" s="65"/>
      <c r="D27" s="65"/>
      <c r="E27" s="65"/>
      <c r="F27" s="65"/>
      <c r="G27" s="65"/>
      <c r="H27" s="65"/>
      <c r="I27" s="66"/>
    </row>
    <row r="28" spans="1:9" ht="15" customHeight="1" x14ac:dyDescent="0.25">
      <c r="A28" s="64"/>
      <c r="B28" s="65"/>
      <c r="C28" s="65"/>
      <c r="D28" s="65"/>
      <c r="E28" s="65"/>
      <c r="F28" s="65"/>
      <c r="G28" s="65"/>
      <c r="H28" s="65"/>
      <c r="I28" s="66"/>
    </row>
    <row r="29" spans="1:9" ht="15" customHeight="1" x14ac:dyDescent="0.25">
      <c r="A29" s="64"/>
      <c r="B29" s="65"/>
      <c r="C29" s="65"/>
      <c r="D29" s="65"/>
      <c r="E29" s="65"/>
      <c r="F29" s="65"/>
      <c r="G29" s="65"/>
      <c r="H29" s="65"/>
      <c r="I29" s="66"/>
    </row>
    <row r="30" spans="1:9" ht="15" customHeight="1" x14ac:dyDescent="0.25">
      <c r="A30" s="67"/>
      <c r="B30" s="68"/>
      <c r="C30" s="68"/>
      <c r="D30" s="68"/>
      <c r="E30" s="68"/>
      <c r="F30" s="68"/>
      <c r="G30" s="68"/>
      <c r="H30" s="68"/>
      <c r="I30" s="69"/>
    </row>
    <row r="31" spans="1:9" x14ac:dyDescent="0.25">
      <c r="B31" s="47"/>
      <c r="C31" s="7"/>
      <c r="D31" s="7"/>
      <c r="E31" s="9"/>
      <c r="F31" s="9"/>
    </row>
    <row r="32" spans="1:9" x14ac:dyDescent="0.25">
      <c r="B32" s="9"/>
      <c r="C32" s="7"/>
      <c r="D32" s="7"/>
      <c r="E32" s="9"/>
      <c r="F32" s="9"/>
    </row>
  </sheetData>
  <mergeCells count="13">
    <mergeCell ref="A1:I1"/>
    <mergeCell ref="A2:I2"/>
    <mergeCell ref="A4:A7"/>
    <mergeCell ref="A8:A11"/>
    <mergeCell ref="A12:A15"/>
    <mergeCell ref="A16:A19"/>
    <mergeCell ref="A26:I30"/>
    <mergeCell ref="E20:F20"/>
    <mergeCell ref="E21:F21"/>
    <mergeCell ref="E22:F22"/>
    <mergeCell ref="E23:F23"/>
    <mergeCell ref="E24:F24"/>
    <mergeCell ref="G24:I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Scope</vt:lpstr>
      <vt:lpstr>Bidder Overview</vt:lpstr>
      <vt:lpstr>SGC Requirements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Crvelin</dc:creator>
  <cp:lastModifiedBy>Brandy LaFleur</cp:lastModifiedBy>
  <cp:lastPrinted>2019-12-09T16:38:28Z</cp:lastPrinted>
  <dcterms:created xsi:type="dcterms:W3CDTF">2019-12-09T15:27:40Z</dcterms:created>
  <dcterms:modified xsi:type="dcterms:W3CDTF">2025-08-14T14:04:34Z</dcterms:modified>
</cp:coreProperties>
</file>